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b_workbook"/>
  <bookViews>
    <workbookView xWindow="120" yWindow="60" windowWidth="15480" windowHeight="11640" tabRatio="430" activeTab="0"/>
  </bookViews>
  <sheets>
    <sheet name="Booking" sheetId="1" r:id="rId1"/>
    <sheet name="Attach List" sheetId="2" state="hidden" r:id="rId2"/>
    <sheet name="Header" sheetId="3" state="veryHidden" r:id="rId3"/>
    <sheet name="unit" sheetId="4" state="veryHidden" r:id="rId4"/>
    <sheet name="var" sheetId="5" state="veryHidden" r:id="rId5"/>
  </sheets>
  <definedNames>
    <definedName name="address1">'var'!$B$3</definedName>
    <definedName name="address2">'var'!$B$4</definedName>
    <definedName name="addressChinese">'var'!$B$5</definedName>
    <definedName name="companyName">'var'!$B$1</definedName>
    <definedName name="companyNameChinese">'var'!$B$2</definedName>
    <definedName name="cont_size">'unit'!$D$2:$D$4</definedName>
    <definedName name="cont_type">'unit'!$E$3:$E$4</definedName>
    <definedName name="eMail">'var'!$B$8</definedName>
    <definedName name="fax">'var'!$B$7</definedName>
    <definedName name="_xlnm.Print_Area" localSheetId="0">'Booking'!$A$1:$J$70</definedName>
    <definedName name="tel">'var'!$B$6</definedName>
    <definedName name="version">'var'!$B$10</definedName>
  </definedNames>
  <calcPr fullCalcOnLoad="1"/>
</workbook>
</file>

<file path=xl/sharedStrings.xml><?xml version="1.0" encoding="utf-8"?>
<sst xmlns="http://schemas.openxmlformats.org/spreadsheetml/2006/main" count="202" uniqueCount="189">
  <si>
    <t>Bill of Lading Requirement:</t>
  </si>
  <si>
    <t>Above particulars declared by shippers subject to all the terms and conditions of the applicable carrier's tariff and of the bill of lading</t>
  </si>
  <si>
    <t>Type</t>
  </si>
  <si>
    <t>eng_unit</t>
  </si>
  <si>
    <t>chi_unit</t>
  </si>
  <si>
    <t>container_type</t>
  </si>
  <si>
    <t xml:space="preserve">B/L </t>
  </si>
  <si>
    <t>B/L</t>
  </si>
  <si>
    <t>F/T</t>
  </si>
  <si>
    <t>BAGS</t>
  </si>
  <si>
    <t>GP</t>
  </si>
  <si>
    <t>CARTONS</t>
  </si>
  <si>
    <t>箱</t>
  </si>
  <si>
    <t>HQ</t>
  </si>
  <si>
    <t>CBM</t>
  </si>
  <si>
    <t>OT</t>
  </si>
  <si>
    <t>CTNS</t>
  </si>
  <si>
    <t>REF</t>
  </si>
  <si>
    <t>DRUMS</t>
  </si>
  <si>
    <t>桶</t>
  </si>
  <si>
    <t>KGS</t>
  </si>
  <si>
    <t>公斤</t>
  </si>
  <si>
    <t>LBS</t>
  </si>
  <si>
    <t>OZ</t>
  </si>
  <si>
    <t>安士</t>
  </si>
  <si>
    <t>PCS</t>
  </si>
  <si>
    <t>件</t>
  </si>
  <si>
    <t>PIECES</t>
  </si>
  <si>
    <t>PKGS</t>
  </si>
  <si>
    <t>PLTS</t>
  </si>
  <si>
    <t>板</t>
  </si>
  <si>
    <t>ROLLS</t>
  </si>
  <si>
    <t>疋</t>
  </si>
  <si>
    <t>ROLLS2</t>
  </si>
  <si>
    <t>XS</t>
  </si>
  <si>
    <t>SET</t>
  </si>
  <si>
    <t>SHPT</t>
  </si>
  <si>
    <t>W/CASES</t>
  </si>
  <si>
    <t>木箱</t>
  </si>
  <si>
    <t>W/CRATES</t>
  </si>
  <si>
    <t>cont_size</t>
  </si>
  <si>
    <t>20'</t>
  </si>
  <si>
    <t>40'</t>
  </si>
  <si>
    <t>45'</t>
  </si>
  <si>
    <t>shipper_code</t>
  </si>
  <si>
    <t>shipper_company</t>
  </si>
  <si>
    <t>cs_code</t>
  </si>
  <si>
    <t>consignee</t>
  </si>
  <si>
    <t>ny_code</t>
  </si>
  <si>
    <t>notify</t>
  </si>
  <si>
    <t>bl_no_booking</t>
  </si>
  <si>
    <t>incotern</t>
  </si>
  <si>
    <t>ready_date</t>
  </si>
  <si>
    <t>shipped_onboard</t>
  </si>
  <si>
    <t>original</t>
  </si>
  <si>
    <t>revised_shipment</t>
  </si>
  <si>
    <t>express</t>
  </si>
  <si>
    <t>cfs_cfs</t>
  </si>
  <si>
    <t>cfs_cy</t>
  </si>
  <si>
    <t>cy_cy</t>
  </si>
  <si>
    <t>cy_cfs</t>
  </si>
  <si>
    <t>sea_air</t>
  </si>
  <si>
    <t>lcl</t>
  </si>
  <si>
    <t>domestic_routing</t>
  </si>
  <si>
    <t>export_lic_no</t>
  </si>
  <si>
    <t>vessel2</t>
  </si>
  <si>
    <t>voyage2</t>
  </si>
  <si>
    <t>freight_payable</t>
  </si>
  <si>
    <t>no_org_bl</t>
  </si>
  <si>
    <t>ctns_size1</t>
  </si>
  <si>
    <t>ctns_code1</t>
  </si>
  <si>
    <t>ctns_total1</t>
  </si>
  <si>
    <t>ctns_size2</t>
  </si>
  <si>
    <t>ctns_code2</t>
  </si>
  <si>
    <t>ctns_total2</t>
  </si>
  <si>
    <t>ctns_size3</t>
  </si>
  <si>
    <t>ctns_code3</t>
  </si>
  <si>
    <t>ctns_total3</t>
  </si>
  <si>
    <t>ctns_size4</t>
  </si>
  <si>
    <t>ctns_code4</t>
  </si>
  <si>
    <t>ctns_total4</t>
  </si>
  <si>
    <t>ctns_size5</t>
  </si>
  <si>
    <t>ctns_code5</t>
  </si>
  <si>
    <t>ctns_total5</t>
  </si>
  <si>
    <t>is_cfs_address</t>
  </si>
  <si>
    <t>is_pickup</t>
  </si>
  <si>
    <t>is_cargo_address</t>
  </si>
  <si>
    <t>cargo_address1</t>
  </si>
  <si>
    <t>cargo_address2</t>
  </si>
  <si>
    <t>cargo_address3</t>
  </si>
  <si>
    <t>cargo_address4</t>
  </si>
  <si>
    <t>cargo_address5</t>
  </si>
  <si>
    <t>booking_type</t>
  </si>
  <si>
    <t>S</t>
  </si>
  <si>
    <t>sys_ref_no</t>
  </si>
  <si>
    <t>amend_flag</t>
  </si>
  <si>
    <t>version</t>
  </si>
  <si>
    <t>pick_up_contact</t>
  </si>
  <si>
    <t>validity_lic_other</t>
  </si>
  <si>
    <t>validity_lic_3m</t>
  </si>
  <si>
    <t>validity_lic_28</t>
  </si>
  <si>
    <t>closing_Date</t>
  </si>
  <si>
    <t>validity_lic</t>
  </si>
  <si>
    <t>seid</t>
  </si>
  <si>
    <t>pol2_description</t>
  </si>
  <si>
    <t>pod2_description</t>
  </si>
  <si>
    <t>destination_desc</t>
  </si>
  <si>
    <t>Is_Frt_Prepaid</t>
  </si>
  <si>
    <t>Is_Frt_Collect</t>
  </si>
  <si>
    <t>Is_Other_Charges_Prepaid</t>
  </si>
  <si>
    <t>Is_Other_Charges_Collect</t>
  </si>
  <si>
    <t>sh_address1</t>
  </si>
  <si>
    <t>sh_address2</t>
  </si>
  <si>
    <t>cs_address2</t>
  </si>
  <si>
    <t>cs_address1</t>
  </si>
  <si>
    <t>ny_address2</t>
  </si>
  <si>
    <t>ny_address1</t>
  </si>
  <si>
    <t>Company Name</t>
  </si>
  <si>
    <t>Company Name (Chinese)</t>
  </si>
  <si>
    <t>Address1</t>
  </si>
  <si>
    <t>Address2</t>
  </si>
  <si>
    <t>Tel</t>
  </si>
  <si>
    <t>Fax</t>
  </si>
  <si>
    <t>eMail</t>
  </si>
  <si>
    <t>Address (Chinese)</t>
  </si>
  <si>
    <t>Send to eMail</t>
  </si>
  <si>
    <t>Port of Loading:</t>
  </si>
  <si>
    <t xml:space="preserve">Date: </t>
  </si>
  <si>
    <t>Marks and Numbers</t>
  </si>
  <si>
    <t>version</t>
  </si>
  <si>
    <t>No. of PKGS</t>
  </si>
  <si>
    <t>Unit</t>
  </si>
  <si>
    <t xml:space="preserve">Description </t>
  </si>
  <si>
    <t>Gross Weight</t>
  </si>
  <si>
    <t>Measurment (CBM)</t>
  </si>
  <si>
    <t>Vessel / Voyage:</t>
  </si>
  <si>
    <t>Port of Loading:</t>
  </si>
  <si>
    <t>Place of Delivery:</t>
  </si>
  <si>
    <r>
      <t xml:space="preserve">Shipper  </t>
    </r>
    <r>
      <rPr>
        <sz val="10"/>
        <rFont val="細明體_HKSCS"/>
        <family val="1"/>
      </rPr>
      <t>付貨人及地址</t>
    </r>
    <r>
      <rPr>
        <sz val="10"/>
        <rFont val="Times New Roman"/>
        <family val="1"/>
      </rPr>
      <t>:</t>
    </r>
  </si>
  <si>
    <r>
      <t xml:space="preserve">Consignee </t>
    </r>
    <r>
      <rPr>
        <sz val="10"/>
        <rFont val="細明體_HKSCS"/>
        <family val="1"/>
      </rPr>
      <t>收貨人及地址</t>
    </r>
    <r>
      <rPr>
        <sz val="10"/>
        <rFont val="Times New Roman"/>
        <family val="1"/>
      </rPr>
      <t>:</t>
    </r>
  </si>
  <si>
    <t>Code:</t>
  </si>
  <si>
    <r>
      <t xml:space="preserve">Notify Party </t>
    </r>
    <r>
      <rPr>
        <sz val="10"/>
        <rFont val="細明體_HKSCS"/>
        <family val="1"/>
      </rPr>
      <t>並通知</t>
    </r>
    <r>
      <rPr>
        <sz val="10"/>
        <rFont val="Times New Roman"/>
        <family val="1"/>
      </rPr>
      <t>:</t>
    </r>
  </si>
  <si>
    <t>Incotern:</t>
  </si>
  <si>
    <r>
      <t xml:space="preserve">Other Charges </t>
    </r>
    <r>
      <rPr>
        <sz val="10"/>
        <rFont val="細明體"/>
        <family val="3"/>
      </rPr>
      <t>其他費用</t>
    </r>
    <r>
      <rPr>
        <sz val="10"/>
        <rFont val="Times New Roman"/>
        <family val="1"/>
      </rPr>
      <t>:</t>
    </r>
  </si>
  <si>
    <t>Service Required:</t>
  </si>
  <si>
    <t>Freight Payable at:</t>
  </si>
  <si>
    <t>Domestic Routing/Export Instructions:</t>
  </si>
  <si>
    <t>S/O NO:</t>
  </si>
  <si>
    <t>SHIPPING ORDER</t>
  </si>
  <si>
    <r>
      <t xml:space="preserve">Ocean freight Charges </t>
    </r>
    <r>
      <rPr>
        <sz val="10"/>
        <rFont val="細明體"/>
        <family val="3"/>
      </rPr>
      <t>運費</t>
    </r>
    <r>
      <rPr>
        <sz val="10"/>
        <rFont val="Times New Roman"/>
        <family val="1"/>
      </rPr>
      <t>:</t>
    </r>
  </si>
  <si>
    <t>Export Carrier (Vessel / Voyage):</t>
  </si>
  <si>
    <t>Port of Discharge:</t>
  </si>
  <si>
    <t>Final Destination:</t>
  </si>
  <si>
    <t>Nos of PKGs</t>
  </si>
  <si>
    <t>Number of Original Bs/L:</t>
  </si>
  <si>
    <t>Measurement</t>
  </si>
  <si>
    <t>Export License No.:</t>
  </si>
  <si>
    <t>Validity of License:</t>
  </si>
  <si>
    <t>Qty</t>
  </si>
  <si>
    <t>Container Size (20/40/45)</t>
  </si>
  <si>
    <t>Closing Date:</t>
  </si>
  <si>
    <t>Cargo Collection Arrangement</t>
  </si>
  <si>
    <t>Ready Date (Y/M/D):</t>
  </si>
  <si>
    <t>Contact:</t>
  </si>
  <si>
    <t>Shipper's Declaration</t>
  </si>
  <si>
    <t>(i) The Merchant / Customer agrees not to amend and/or vary the mode of release of the cargo once the  Shipping Order / Shipper's Instructions has been signed.
(ii) The party who issued this document, Forwarder Cargo Receipt (and their principal where applicable) are not related to and shall not be responsible for whatever banking or payment purpose for which any party may make use of this document. This document is not a contract of carriage and is not a document of title. It does not give any title to any party in respect of the goods referred to in this document in its attachment 
(iii) All business is undertaken subject to the standard trading conditions of the Hong Kong Association of Freight Forwarding and Logistics Limited (HAFFA) unless otherwise stated. Copies of which are available on request.</t>
  </si>
  <si>
    <t>Signature &amp; Chop of Shipper / Manufacturer:</t>
  </si>
  <si>
    <t>We warrant that the details of cargo declared above are correct as known to us.                                                                                                                          We certify that the goods detailed herein were, at the time of loading into the container, in good order and condition and that the quantities, weights, measurements and descriptions are correctly declared.</t>
  </si>
  <si>
    <t>sh_address3</t>
  </si>
  <si>
    <t>sh_address4</t>
  </si>
  <si>
    <t>sh_address5</t>
  </si>
  <si>
    <t>cs_address3</t>
  </si>
  <si>
    <t>cs_address4</t>
  </si>
  <si>
    <t>cs_address5</t>
  </si>
  <si>
    <t>ny_address3</t>
  </si>
  <si>
    <t>ny_address4</t>
  </si>
  <si>
    <t>ny_address5</t>
  </si>
  <si>
    <t>Unit</t>
  </si>
  <si>
    <t>Gross
Weight</t>
  </si>
  <si>
    <t>Description of Packages of Goods
Particulars Furnished by Shipper</t>
  </si>
  <si>
    <t>iinfo@infinitytech.com.hk</t>
  </si>
  <si>
    <t xml:space="preserve">  </t>
  </si>
  <si>
    <t xml:space="preserve"> </t>
  </si>
  <si>
    <t>v8.0l</t>
  </si>
  <si>
    <t xml:space="preserve">  ACROWELL LOGISTICS (HONG KONG) LTD</t>
  </si>
  <si>
    <t xml:space="preserve">    Flat B,16/F., Po Shau Centre,</t>
  </si>
  <si>
    <t xml:space="preserve">    115 How Ming Street, Kowloon, Hong Kong</t>
  </si>
  <si>
    <t xml:space="preserve">   Tel: 2111 8740</t>
  </si>
  <si>
    <t xml:space="preserve">   Fax: 2619 0731</t>
  </si>
</sst>
</file>

<file path=xl/styles.xml><?xml version="1.0" encoding="utf-8"?>
<styleSheet xmlns="http://schemas.openxmlformats.org/spreadsheetml/2006/main">
  <numFmts count="5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m&quot;月&quot;d&quot;日&quot;"/>
    <numFmt numFmtId="191" formatCode="_ &quot;￥&quot;* #,##0_ ;_ &quot;￥&quot;* \-#,##0_ ;_ &quot;￥&quot;* &quot;-&quot;_ ;_ @_ "/>
    <numFmt numFmtId="192" formatCode="_ * #,##0_ ;_ * \-#,##0_ ;_ * &quot;-&quot;_ ;_ @_ "/>
    <numFmt numFmtId="193" formatCode="_ &quot;￥&quot;* #,##0.00_ ;_ &quot;￥&quot;* \-#,##0.00_ ;_ &quot;￥&quot;* &quot;-&quot;??_ ;_ @_ "/>
    <numFmt numFmtId="194" formatCode="_ * #,##0.00_ ;_ * \-#,##0.00_ ;_ * &quot;-&quot;??_ ;_ @_ "/>
    <numFmt numFmtId="195" formatCode="0.0000"/>
    <numFmt numFmtId="196" formatCode="#,##0.0_);\(#,##0.0\)"/>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quot;#,##0.0000_);\(&quot;$&quot;#,##0.0000\)"/>
    <numFmt numFmtId="202" formatCode="d\-mmm\-yyyy"/>
    <numFmt numFmtId="203" formatCode="m/d/yyyy"/>
    <numFmt numFmtId="204" formatCode="&quot;Yes&quot;;&quot;Yes&quot;;&quot;No&quot;"/>
    <numFmt numFmtId="205" formatCode="&quot;True&quot;;&quot;True&quot;;&quot;False&quot;"/>
    <numFmt numFmtId="206" formatCode="&quot;On&quot;;&quot;On&quot;;&quot;Off&quot;"/>
    <numFmt numFmtId="207" formatCode="[$-404]AM/PM\ hh:mm:ss"/>
    <numFmt numFmtId="208" formatCode="dd/mm/yyyy"/>
    <numFmt numFmtId="209" formatCode="0.00_ "/>
    <numFmt numFmtId="210" formatCode="0.000_ "/>
    <numFmt numFmtId="211" formatCode="0.0000_ "/>
    <numFmt numFmtId="212" formatCode="0_ "/>
    <numFmt numFmtId="213" formatCode="yyyy/m/d\ h:mm;@"/>
    <numFmt numFmtId="214" formatCode="#,##0.000_ "/>
    <numFmt numFmtId="215" formatCode="0_);[Red]\(0\)"/>
    <numFmt numFmtId="216" formatCode="mm&quot;月&quot;dd&quot;日&quot;"/>
    <numFmt numFmtId="217" formatCode="[$-C04]dddd\,\ d\ mmmm\,\ yyyy"/>
  </numFmts>
  <fonts count="31">
    <font>
      <sz val="10"/>
      <name val="Courier New"/>
      <family val="3"/>
    </font>
    <font>
      <sz val="9"/>
      <name val="細明體"/>
      <family val="3"/>
    </font>
    <font>
      <sz val="10"/>
      <name val="Arial"/>
      <family val="2"/>
    </font>
    <font>
      <sz val="8"/>
      <name val="Arial"/>
      <family val="2"/>
    </font>
    <font>
      <b/>
      <sz val="12"/>
      <name val="Arial"/>
      <family val="2"/>
    </font>
    <font>
      <sz val="10"/>
      <name val="MS Sans Serif"/>
      <family val="2"/>
    </font>
    <font>
      <sz val="8"/>
      <name val="Times New Roman"/>
      <family val="1"/>
    </font>
    <font>
      <sz val="12"/>
      <name val="Times New Roman"/>
      <family val="1"/>
    </font>
    <font>
      <sz val="10"/>
      <name val="MS Serif"/>
      <family val="1"/>
    </font>
    <font>
      <sz val="10"/>
      <name val="Courier"/>
      <family val="3"/>
    </font>
    <font>
      <sz val="10"/>
      <color indexed="16"/>
      <name val="MS Serif"/>
      <family val="1"/>
    </font>
    <font>
      <sz val="12"/>
      <name val="Helv"/>
      <family val="2"/>
    </font>
    <font>
      <sz val="12"/>
      <color indexed="9"/>
      <name val="Helv"/>
      <family val="2"/>
    </font>
    <font>
      <sz val="8"/>
      <name val="Helv"/>
      <family val="2"/>
    </font>
    <font>
      <sz val="10"/>
      <name val="Tms Rmn"/>
      <family val="1"/>
    </font>
    <font>
      <b/>
      <sz val="8"/>
      <color indexed="8"/>
      <name val="Helv"/>
      <family val="2"/>
    </font>
    <font>
      <sz val="12"/>
      <name val="宋体"/>
      <family val="1"/>
    </font>
    <font>
      <u val="single"/>
      <sz val="10"/>
      <color indexed="12"/>
      <name val="Courier New"/>
      <family val="3"/>
    </font>
    <font>
      <u val="single"/>
      <sz val="10"/>
      <color indexed="36"/>
      <name val="Courier New"/>
      <family val="3"/>
    </font>
    <font>
      <sz val="8"/>
      <name val="Tahoma"/>
      <family val="2"/>
    </font>
    <font>
      <sz val="8"/>
      <name val="細明體"/>
      <family val="3"/>
    </font>
    <font>
      <sz val="10"/>
      <name val="細明體"/>
      <family val="3"/>
    </font>
    <font>
      <sz val="10"/>
      <color indexed="8"/>
      <name val="Courier New"/>
      <family val="3"/>
    </font>
    <font>
      <sz val="10"/>
      <name val="Times New Roman"/>
      <family val="1"/>
    </font>
    <font>
      <u val="single"/>
      <sz val="10"/>
      <name val="Times New Roman"/>
      <family val="1"/>
    </font>
    <font>
      <b/>
      <sz val="20"/>
      <name val="Times New Roman"/>
      <family val="1"/>
    </font>
    <font>
      <sz val="9"/>
      <name val="Times New Roman"/>
      <family val="1"/>
    </font>
    <font>
      <sz val="10"/>
      <name val="細明體_HKSCS"/>
      <family val="1"/>
    </font>
    <font>
      <b/>
      <sz val="18"/>
      <name val="Times New Roman"/>
      <family val="1"/>
    </font>
    <font>
      <sz val="18"/>
      <name val="Times New Roman"/>
      <family val="1"/>
    </font>
    <font>
      <b/>
      <sz val="12"/>
      <name val="Times New Roman"/>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double"/>
      <bottom>
        <color indexed="63"/>
      </bottom>
    </border>
    <border>
      <left style="thin"/>
      <right style="thin"/>
      <top>
        <color indexed="63"/>
      </top>
      <bottom style="double"/>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color indexed="63"/>
      </left>
      <right style="thin"/>
      <top>
        <color indexed="63"/>
      </top>
      <bottom style="double"/>
    </border>
    <border>
      <left>
        <color indexed="63"/>
      </left>
      <right>
        <color indexed="63"/>
      </right>
      <top style="double"/>
      <bottom style="thin"/>
    </border>
    <border>
      <left>
        <color indexed="63"/>
      </left>
      <right style="thin"/>
      <top style="double"/>
      <bottom style="thin"/>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horizontal="center" wrapText="1"/>
      <protection locked="0"/>
    </xf>
    <xf numFmtId="201" fontId="2" fillId="0" borderId="0" applyFill="0" applyBorder="0" applyAlignment="0">
      <protection/>
    </xf>
    <xf numFmtId="0" fontId="8" fillId="0" borderId="0" applyNumberFormat="0" applyAlignment="0">
      <protection/>
    </xf>
    <xf numFmtId="0" fontId="9" fillId="0" borderId="0" applyNumberFormat="0" applyAlignment="0">
      <protection/>
    </xf>
    <xf numFmtId="0" fontId="10" fillId="0" borderId="0" applyNumberFormat="0" applyAlignment="0">
      <protection/>
    </xf>
    <xf numFmtId="38" fontId="3"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0" fontId="3" fillId="3" borderId="3" applyNumberFormat="0" applyBorder="0" applyAlignment="0" applyProtection="0"/>
    <xf numFmtId="196" fontId="11" fillId="4" borderId="0">
      <alignment/>
      <protection/>
    </xf>
    <xf numFmtId="196" fontId="12" fillId="5" borderId="0">
      <alignment/>
      <protection/>
    </xf>
    <xf numFmtId="198" fontId="2" fillId="0" borderId="0" applyFont="0" applyFill="0" applyBorder="0" applyAlignment="0" applyProtection="0"/>
    <xf numFmtId="20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5" fontId="2" fillId="0" borderId="0">
      <alignment/>
      <protection/>
    </xf>
    <xf numFmtId="183" fontId="2" fillId="0" borderId="0" applyFont="0" applyFill="0" applyBorder="0" applyAlignment="0" applyProtection="0"/>
    <xf numFmtId="181" fontId="2" fillId="0" borderId="0" applyFont="0" applyFill="0" applyBorder="0" applyAlignment="0" applyProtection="0"/>
    <xf numFmtId="14" fontId="6" fillId="0" borderId="0">
      <alignment horizontal="center" wrapText="1"/>
      <protection locked="0"/>
    </xf>
    <xf numFmtId="10" fontId="2" fillId="0" borderId="0" applyFont="0" applyFill="0" applyBorder="0" applyAlignment="0" applyProtection="0"/>
    <xf numFmtId="176" fontId="14" fillId="0" borderId="0">
      <alignment/>
      <protection/>
    </xf>
    <xf numFmtId="0" fontId="5" fillId="0" borderId="0" applyNumberFormat="0" applyFont="0" applyFill="0" applyBorder="0" applyAlignment="0" applyProtection="0"/>
    <xf numFmtId="30" fontId="13" fillId="0" borderId="0" applyNumberFormat="0" applyFill="0" applyBorder="0" applyAlignment="0" applyProtection="0"/>
    <xf numFmtId="40" fontId="15" fillId="0" borderId="0" applyBorder="0">
      <alignment horizontal="right"/>
      <protection/>
    </xf>
    <xf numFmtId="183" fontId="0" fillId="0" borderId="0" applyFont="0" applyFill="0" applyBorder="0" applyAlignment="0" applyProtection="0"/>
    <xf numFmtId="181" fontId="0" fillId="0" borderId="0" applyFont="0" applyFill="0" applyBorder="0" applyAlignment="0" applyProtection="0"/>
    <xf numFmtId="192" fontId="16" fillId="0" borderId="0" applyFont="0" applyFill="0" applyBorder="0" applyAlignment="0" applyProtection="0"/>
    <xf numFmtId="194" fontId="16"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82" fontId="0" fillId="0" borderId="0" applyFont="0" applyFill="0" applyBorder="0" applyAlignment="0" applyProtection="0"/>
    <xf numFmtId="180" fontId="0" fillId="0" borderId="0" applyFont="0" applyFill="0" applyBorder="0" applyAlignment="0" applyProtection="0"/>
    <xf numFmtId="0" fontId="17" fillId="0" borderId="0" applyNumberFormat="0" applyFill="0" applyBorder="0" applyAlignment="0" applyProtection="0"/>
    <xf numFmtId="191" fontId="16" fillId="0" borderId="0" applyFont="0" applyFill="0" applyBorder="0" applyAlignment="0" applyProtection="0"/>
    <xf numFmtId="193" fontId="16" fillId="0" borderId="0" applyFont="0" applyFill="0" applyBorder="0" applyAlignment="0" applyProtection="0"/>
  </cellStyleXfs>
  <cellXfs count="189">
    <xf numFmtId="0" fontId="0" fillId="0" borderId="0" xfId="0" applyAlignment="1">
      <alignment/>
    </xf>
    <xf numFmtId="0" fontId="21" fillId="0" borderId="0" xfId="0" applyFont="1" applyAlignment="1">
      <alignment/>
    </xf>
    <xf numFmtId="49" fontId="0" fillId="0" borderId="0" xfId="0" applyNumberFormat="1" applyAlignment="1">
      <alignment/>
    </xf>
    <xf numFmtId="14" fontId="0" fillId="0" borderId="0" xfId="0" applyNumberFormat="1" applyAlignment="1">
      <alignment/>
    </xf>
    <xf numFmtId="0" fontId="22" fillId="0" borderId="0" xfId="0" applyFont="1" applyAlignment="1">
      <alignment/>
    </xf>
    <xf numFmtId="0" fontId="24" fillId="0" borderId="0" xfId="0" applyFont="1" applyAlignment="1" applyProtection="1">
      <alignment/>
      <protection/>
    </xf>
    <xf numFmtId="0" fontId="23" fillId="0" borderId="0" xfId="0" applyFont="1" applyAlignment="1" applyProtection="1">
      <alignment/>
      <protection/>
    </xf>
    <xf numFmtId="0" fontId="23" fillId="0" borderId="0" xfId="0" applyFont="1" applyBorder="1" applyAlignment="1" applyProtection="1">
      <alignment/>
      <protection/>
    </xf>
    <xf numFmtId="0" fontId="23" fillId="0" borderId="4" xfId="0" applyFont="1" applyBorder="1" applyAlignment="1" applyProtection="1">
      <alignment/>
      <protection/>
    </xf>
    <xf numFmtId="49" fontId="23" fillId="0" borderId="0" xfId="0" applyNumberFormat="1" applyFont="1" applyAlignment="1" applyProtection="1">
      <alignment shrinkToFit="1"/>
      <protection locked="0"/>
    </xf>
    <xf numFmtId="212" fontId="23" fillId="0" borderId="0" xfId="0" applyNumberFormat="1" applyFont="1" applyAlignment="1" applyProtection="1">
      <alignment shrinkToFit="1"/>
      <protection locked="0"/>
    </xf>
    <xf numFmtId="210" fontId="23" fillId="0" borderId="0" xfId="0" applyNumberFormat="1" applyFont="1" applyAlignment="1" applyProtection="1">
      <alignment shrinkToFit="1"/>
      <protection locked="0"/>
    </xf>
    <xf numFmtId="49" fontId="23" fillId="0" borderId="5" xfId="0" applyNumberFormat="1" applyFont="1" applyBorder="1" applyAlignment="1" applyProtection="1">
      <alignment horizontal="center" shrinkToFit="1"/>
      <protection locked="0"/>
    </xf>
    <xf numFmtId="212" fontId="23" fillId="0" borderId="5" xfId="0" applyNumberFormat="1" applyFont="1" applyBorder="1" applyAlignment="1" applyProtection="1">
      <alignment horizontal="right" shrinkToFit="1"/>
      <protection locked="0"/>
    </xf>
    <xf numFmtId="0" fontId="23" fillId="0" borderId="6" xfId="0" applyFont="1" applyBorder="1" applyAlignment="1" applyProtection="1">
      <alignment horizontal="left"/>
      <protection/>
    </xf>
    <xf numFmtId="0" fontId="23" fillId="0" borderId="6" xfId="0" applyFont="1" applyBorder="1" applyAlignment="1" applyProtection="1">
      <alignment horizontal="right"/>
      <protection/>
    </xf>
    <xf numFmtId="0" fontId="23" fillId="0" borderId="7" xfId="0" applyFont="1" applyBorder="1" applyAlignment="1" applyProtection="1">
      <alignment horizontal="right" vertical="center"/>
      <protection/>
    </xf>
    <xf numFmtId="0" fontId="23" fillId="0" borderId="3" xfId="0" applyFont="1" applyBorder="1" applyAlignment="1" applyProtection="1">
      <alignment vertical="top"/>
      <protection/>
    </xf>
    <xf numFmtId="0" fontId="23" fillId="0" borderId="3" xfId="0" applyFont="1" applyBorder="1" applyAlignment="1" applyProtection="1">
      <alignment vertical="top" wrapText="1"/>
      <protection/>
    </xf>
    <xf numFmtId="0" fontId="23" fillId="0" borderId="0" xfId="0" applyFont="1" applyAlignment="1" applyProtection="1">
      <alignment vertical="center"/>
      <protection/>
    </xf>
    <xf numFmtId="0" fontId="23" fillId="0" borderId="3" xfId="0" applyFont="1" applyBorder="1" applyAlignment="1" applyProtection="1">
      <alignment horizontal="center"/>
      <protection/>
    </xf>
    <xf numFmtId="0" fontId="23" fillId="0" borderId="8" xfId="0" applyFont="1" applyBorder="1" applyAlignment="1" applyProtection="1">
      <alignment horizontal="left"/>
      <protection/>
    </xf>
    <xf numFmtId="0" fontId="23" fillId="0" borderId="3" xfId="0" applyFont="1" applyBorder="1" applyAlignment="1" applyProtection="1">
      <alignment horizontal="left" vertical="center"/>
      <protection/>
    </xf>
    <xf numFmtId="0" fontId="23" fillId="0" borderId="7" xfId="0" applyFont="1" applyBorder="1" applyAlignment="1" applyProtection="1">
      <alignment horizontal="right"/>
      <protection/>
    </xf>
    <xf numFmtId="49" fontId="23" fillId="0" borderId="9" xfId="0" applyNumberFormat="1" applyFont="1" applyBorder="1" applyAlignment="1" applyProtection="1">
      <alignment shrinkToFit="1"/>
      <protection locked="0"/>
    </xf>
    <xf numFmtId="0" fontId="0" fillId="0" borderId="0" xfId="0" applyNumberFormat="1" applyAlignment="1">
      <alignment/>
    </xf>
    <xf numFmtId="49" fontId="23" fillId="0" borderId="10" xfId="0" applyNumberFormat="1" applyFont="1" applyBorder="1" applyAlignment="1" applyProtection="1">
      <alignment horizontal="left" shrinkToFit="1"/>
      <protection locked="0"/>
    </xf>
    <xf numFmtId="215" fontId="23" fillId="0" borderId="11" xfId="0" applyNumberFormat="1" applyFont="1" applyBorder="1" applyAlignment="1" applyProtection="1">
      <alignment horizontal="right" shrinkToFit="1"/>
      <protection locked="0"/>
    </xf>
    <xf numFmtId="49" fontId="23" fillId="0" borderId="11" xfId="0" applyNumberFormat="1" applyFont="1" applyBorder="1" applyAlignment="1" applyProtection="1">
      <alignment horizontal="left" shrinkToFit="1"/>
      <protection locked="0"/>
    </xf>
    <xf numFmtId="210" fontId="23" fillId="0" borderId="12" xfId="0" applyNumberFormat="1" applyFont="1" applyBorder="1" applyAlignment="1" applyProtection="1">
      <alignment horizontal="right" shrinkToFit="1"/>
      <protection locked="0"/>
    </xf>
    <xf numFmtId="210" fontId="23" fillId="0" borderId="13" xfId="0" applyNumberFormat="1" applyFont="1" applyBorder="1" applyAlignment="1" applyProtection="1">
      <alignment horizontal="right" shrinkToFit="1"/>
      <protection locked="0"/>
    </xf>
    <xf numFmtId="215" fontId="23" fillId="0" borderId="10" xfId="0" applyNumberFormat="1" applyFont="1" applyBorder="1" applyAlignment="1" applyProtection="1">
      <alignment horizontal="right" shrinkToFit="1"/>
      <protection locked="0"/>
    </xf>
    <xf numFmtId="49" fontId="23" fillId="0" borderId="10" xfId="0" applyNumberFormat="1" applyFont="1" applyBorder="1" applyAlignment="1" applyProtection="1">
      <alignment horizontal="left" shrinkToFit="1"/>
      <protection locked="0"/>
    </xf>
    <xf numFmtId="49" fontId="23" fillId="0" borderId="0" xfId="0" applyNumberFormat="1" applyFont="1" applyBorder="1" applyAlignment="1" applyProtection="1">
      <alignment horizontal="left" shrinkToFit="1"/>
      <protection locked="0"/>
    </xf>
    <xf numFmtId="0" fontId="23" fillId="0" borderId="9" xfId="0" applyFont="1" applyBorder="1" applyAlignment="1" applyProtection="1">
      <alignment horizontal="center"/>
      <protection/>
    </xf>
    <xf numFmtId="0" fontId="23" fillId="0" borderId="14" xfId="0" applyFont="1" applyBorder="1" applyAlignment="1" applyProtection="1">
      <alignment horizontal="center"/>
      <protection/>
    </xf>
    <xf numFmtId="0" fontId="23" fillId="0" borderId="7"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6" fillId="0" borderId="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3" fillId="0" borderId="6" xfId="0" applyFont="1" applyBorder="1" applyAlignment="1" applyProtection="1">
      <alignment horizontal="center"/>
      <protection/>
    </xf>
    <xf numFmtId="0" fontId="23" fillId="0" borderId="15" xfId="0" applyFont="1" applyBorder="1" applyAlignment="1" applyProtection="1">
      <alignment horizontal="left" vertical="top"/>
      <protection/>
    </xf>
    <xf numFmtId="0" fontId="23" fillId="0" borderId="7" xfId="0" applyFont="1" applyBorder="1" applyAlignment="1" applyProtection="1">
      <alignment horizontal="left" vertical="top"/>
      <protection/>
    </xf>
    <xf numFmtId="0" fontId="23" fillId="0" borderId="4" xfId="0" applyFont="1" applyBorder="1" applyAlignment="1" applyProtection="1">
      <alignment horizontal="left" vertical="top"/>
      <protection/>
    </xf>
    <xf numFmtId="0" fontId="23" fillId="0" borderId="10"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13" xfId="0" applyFont="1" applyBorder="1" applyAlignment="1" applyProtection="1">
      <alignment horizontal="center"/>
      <protection/>
    </xf>
    <xf numFmtId="49" fontId="23" fillId="0" borderId="13" xfId="0" applyNumberFormat="1" applyFont="1" applyBorder="1" applyAlignment="1" applyProtection="1">
      <alignment horizontal="left" shrinkToFit="1"/>
      <protection locked="0"/>
    </xf>
    <xf numFmtId="49" fontId="23" fillId="0" borderId="10" xfId="0" applyNumberFormat="1" applyFont="1" applyBorder="1" applyAlignment="1" applyProtection="1">
      <alignment vertical="top" shrinkToFit="1"/>
      <protection locked="0"/>
    </xf>
    <xf numFmtId="49" fontId="23" fillId="0" borderId="0" xfId="0" applyNumberFormat="1" applyFont="1" applyBorder="1" applyAlignment="1" applyProtection="1">
      <alignment vertical="top" shrinkToFit="1"/>
      <protection locked="0"/>
    </xf>
    <xf numFmtId="49" fontId="23" fillId="0" borderId="13" xfId="0" applyNumberFormat="1" applyFont="1" applyBorder="1" applyAlignment="1" applyProtection="1">
      <alignment vertical="top" shrinkToFit="1"/>
      <protection locked="0"/>
    </xf>
    <xf numFmtId="49" fontId="23" fillId="0" borderId="10" xfId="0" applyNumberFormat="1" applyFont="1" applyBorder="1" applyAlignment="1" applyProtection="1">
      <alignment shrinkToFit="1"/>
      <protection locked="0"/>
    </xf>
    <xf numFmtId="49" fontId="23" fillId="0" borderId="0" xfId="0" applyNumberFormat="1" applyFont="1" applyBorder="1" applyAlignment="1" applyProtection="1">
      <alignment shrinkToFit="1"/>
      <protection locked="0"/>
    </xf>
    <xf numFmtId="49" fontId="23" fillId="0" borderId="13" xfId="0" applyNumberFormat="1" applyFont="1" applyBorder="1" applyAlignment="1" applyProtection="1">
      <alignment shrinkToFit="1"/>
      <protection locked="0"/>
    </xf>
    <xf numFmtId="49" fontId="23" fillId="0" borderId="7" xfId="0" applyNumberFormat="1" applyFont="1" applyBorder="1" applyAlignment="1" applyProtection="1">
      <alignment horizontal="left" vertical="center" shrinkToFit="1"/>
      <protection locked="0"/>
    </xf>
    <xf numFmtId="49" fontId="23" fillId="0" borderId="4" xfId="0" applyNumberFormat="1" applyFont="1" applyBorder="1" applyAlignment="1" applyProtection="1">
      <alignment horizontal="left" vertical="center" shrinkToFit="1"/>
      <protection locked="0"/>
    </xf>
    <xf numFmtId="49" fontId="23" fillId="0" borderId="14" xfId="0" applyNumberFormat="1" applyFont="1" applyBorder="1" applyAlignment="1" applyProtection="1">
      <alignment horizontal="left" shrinkToFit="1"/>
      <protection locked="0"/>
    </xf>
    <xf numFmtId="49" fontId="23" fillId="0" borderId="6" xfId="0" applyNumberFormat="1" applyFont="1" applyBorder="1" applyAlignment="1" applyProtection="1">
      <alignment horizontal="left" shrinkToFit="1"/>
      <protection locked="0"/>
    </xf>
    <xf numFmtId="49" fontId="23" fillId="0" borderId="10" xfId="0" applyNumberFormat="1" applyFont="1" applyBorder="1" applyAlignment="1" applyProtection="1">
      <alignment horizontal="center" vertical="center" wrapText="1"/>
      <protection/>
    </xf>
    <xf numFmtId="49" fontId="23" fillId="0" borderId="0" xfId="0" applyNumberFormat="1" applyFont="1" applyBorder="1" applyAlignment="1" applyProtection="1">
      <alignment horizontal="center" vertical="center" wrapText="1"/>
      <protection/>
    </xf>
    <xf numFmtId="49" fontId="23" fillId="0" borderId="13" xfId="0" applyNumberFormat="1" applyFont="1" applyBorder="1" applyAlignment="1" applyProtection="1">
      <alignment horizontal="center" vertical="center" wrapText="1"/>
      <protection/>
    </xf>
    <xf numFmtId="0" fontId="23" fillId="0" borderId="15" xfId="0" applyFont="1" applyBorder="1" applyAlignment="1" applyProtection="1">
      <alignment horizontal="left"/>
      <protection/>
    </xf>
    <xf numFmtId="0" fontId="23" fillId="0" borderId="7" xfId="0" applyFont="1" applyBorder="1" applyAlignment="1" applyProtection="1">
      <alignment horizontal="left"/>
      <protection/>
    </xf>
    <xf numFmtId="0" fontId="23" fillId="0" borderId="4" xfId="0" applyFont="1" applyBorder="1" applyAlignment="1" applyProtection="1">
      <alignment horizontal="left"/>
      <protection/>
    </xf>
    <xf numFmtId="0" fontId="23" fillId="0" borderId="10" xfId="0" applyFont="1" applyBorder="1" applyAlignment="1" applyProtection="1">
      <alignment shrinkToFit="1"/>
      <protection locked="0"/>
    </xf>
    <xf numFmtId="0" fontId="23" fillId="0" borderId="0" xfId="0" applyFont="1" applyBorder="1" applyAlignment="1" applyProtection="1">
      <alignment shrinkToFit="1"/>
      <protection locked="0"/>
    </xf>
    <xf numFmtId="0" fontId="23" fillId="0" borderId="13" xfId="0" applyFont="1" applyBorder="1" applyAlignment="1" applyProtection="1">
      <alignment shrinkToFit="1"/>
      <protection locked="0"/>
    </xf>
    <xf numFmtId="0" fontId="23" fillId="0" borderId="16" xfId="0" applyFont="1" applyBorder="1" applyAlignment="1" applyProtection="1">
      <alignment horizontal="left"/>
      <protection/>
    </xf>
    <xf numFmtId="0" fontId="23" fillId="0" borderId="2" xfId="0" applyFont="1" applyBorder="1" applyAlignment="1" applyProtection="1">
      <alignment horizontal="left"/>
      <protection/>
    </xf>
    <xf numFmtId="0" fontId="26" fillId="0" borderId="0" xfId="0" applyFont="1" applyBorder="1" applyAlignment="1" applyProtection="1">
      <alignment vertical="center"/>
      <protection locked="0"/>
    </xf>
    <xf numFmtId="0" fontId="26" fillId="0" borderId="13" xfId="0" applyFont="1" applyBorder="1" applyAlignment="1" applyProtection="1">
      <alignment vertical="center"/>
      <protection locked="0"/>
    </xf>
    <xf numFmtId="0" fontId="26" fillId="0" borderId="10"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6" fillId="0" borderId="6" xfId="0" applyFont="1" applyBorder="1" applyAlignment="1" applyProtection="1">
      <alignment vertical="center"/>
      <protection locked="0"/>
    </xf>
    <xf numFmtId="0" fontId="26" fillId="0" borderId="9" xfId="0" applyFont="1" applyBorder="1" applyAlignment="1" applyProtection="1">
      <alignment vertical="center"/>
      <protection locked="0"/>
    </xf>
    <xf numFmtId="49" fontId="23" fillId="0" borderId="14" xfId="0" applyNumberFormat="1" applyFont="1" applyBorder="1" applyAlignment="1" applyProtection="1">
      <alignment horizontal="left" vertical="center" wrapText="1"/>
      <protection/>
    </xf>
    <xf numFmtId="49" fontId="23" fillId="0" borderId="6" xfId="0" applyNumberFormat="1" applyFont="1" applyBorder="1" applyAlignment="1" applyProtection="1">
      <alignment/>
      <protection/>
    </xf>
    <xf numFmtId="49" fontId="23" fillId="0" borderId="9" xfId="0" applyNumberFormat="1" applyFont="1" applyBorder="1" applyAlignment="1" applyProtection="1">
      <alignment/>
      <protection/>
    </xf>
    <xf numFmtId="0" fontId="23" fillId="0" borderId="15" xfId="0" applyFont="1" applyBorder="1" applyAlignment="1" applyProtection="1">
      <alignment horizontal="left" vertical="center" wrapText="1"/>
      <protection/>
    </xf>
    <xf numFmtId="0" fontId="23" fillId="0" borderId="7" xfId="0" applyFont="1" applyBorder="1" applyAlignment="1" applyProtection="1">
      <alignment horizontal="left" vertical="center" wrapText="1"/>
      <protection/>
    </xf>
    <xf numFmtId="0" fontId="23" fillId="0" borderId="4" xfId="0" applyFont="1" applyBorder="1" applyAlignment="1" applyProtection="1">
      <alignment horizontal="left" vertical="center" wrapText="1"/>
      <protection/>
    </xf>
    <xf numFmtId="0" fontId="23" fillId="0" borderId="17"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1"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3" fillId="0" borderId="14" xfId="0" applyFont="1" applyBorder="1" applyAlignment="1" applyProtection="1">
      <alignment shrinkToFit="1"/>
      <protection locked="0"/>
    </xf>
    <xf numFmtId="0" fontId="23" fillId="0" borderId="6" xfId="0" applyFont="1" applyBorder="1" applyAlignment="1" applyProtection="1">
      <alignment shrinkToFit="1"/>
      <protection locked="0"/>
    </xf>
    <xf numFmtId="0" fontId="23" fillId="0" borderId="9" xfId="0" applyFont="1" applyBorder="1" applyAlignment="1" applyProtection="1">
      <alignment shrinkToFit="1"/>
      <protection locked="0"/>
    </xf>
    <xf numFmtId="14" fontId="23" fillId="0" borderId="7" xfId="0" applyNumberFormat="1" applyFont="1" applyBorder="1" applyAlignment="1" applyProtection="1">
      <alignment horizontal="left" vertical="center" wrapText="1"/>
      <protection locked="0"/>
    </xf>
    <xf numFmtId="14" fontId="0" fillId="0" borderId="7" xfId="0" applyNumberFormat="1" applyBorder="1" applyAlignment="1" applyProtection="1">
      <alignment horizontal="left"/>
      <protection locked="0"/>
    </xf>
    <xf numFmtId="14" fontId="0" fillId="0" borderId="4" xfId="0" applyNumberFormat="1" applyBorder="1" applyAlignment="1" applyProtection="1">
      <alignment horizontal="left"/>
      <protection locked="0"/>
    </xf>
    <xf numFmtId="14" fontId="0" fillId="0" borderId="0" xfId="0" applyNumberFormat="1" applyAlignment="1" applyProtection="1">
      <alignment horizontal="left"/>
      <protection locked="0"/>
    </xf>
    <xf numFmtId="14" fontId="0" fillId="0" borderId="13" xfId="0" applyNumberFormat="1" applyBorder="1" applyAlignment="1" applyProtection="1">
      <alignment horizontal="left"/>
      <protection locked="0"/>
    </xf>
    <xf numFmtId="14" fontId="0" fillId="0" borderId="6" xfId="0" applyNumberFormat="1" applyBorder="1" applyAlignment="1" applyProtection="1">
      <alignment horizontal="left"/>
      <protection locked="0"/>
    </xf>
    <xf numFmtId="14" fontId="0" fillId="0" borderId="9" xfId="0" applyNumberFormat="1" applyBorder="1" applyAlignment="1" applyProtection="1">
      <alignment horizontal="left"/>
      <protection locked="0"/>
    </xf>
    <xf numFmtId="0" fontId="23" fillId="0" borderId="15" xfId="0" applyFont="1" applyBorder="1" applyAlignment="1" applyProtection="1">
      <alignment vertical="center" wrapText="1"/>
      <protection/>
    </xf>
    <xf numFmtId="0" fontId="23" fillId="0" borderId="10" xfId="0" applyFont="1" applyBorder="1" applyAlignment="1" applyProtection="1">
      <alignment vertical="center" wrapText="1"/>
      <protection/>
    </xf>
    <xf numFmtId="0" fontId="23" fillId="0" borderId="14" xfId="0" applyFont="1" applyBorder="1" applyAlignment="1" applyProtection="1">
      <alignment vertical="center" wrapText="1"/>
      <protection/>
    </xf>
    <xf numFmtId="49" fontId="0" fillId="0" borderId="13" xfId="0" applyNumberFormat="1" applyBorder="1" applyAlignment="1" applyProtection="1">
      <alignment horizontal="left" shrinkToFit="1"/>
      <protection locked="0"/>
    </xf>
    <xf numFmtId="49" fontId="23" fillId="0" borderId="10" xfId="0" applyNumberFormat="1" applyFont="1" applyBorder="1" applyAlignment="1" applyProtection="1">
      <alignment horizontal="center" shrinkToFit="1"/>
      <protection locked="0"/>
    </xf>
    <xf numFmtId="49" fontId="23" fillId="0" borderId="0" xfId="0" applyNumberFormat="1" applyFont="1" applyBorder="1" applyAlignment="1" applyProtection="1">
      <alignment horizontal="center" shrinkToFit="1"/>
      <protection locked="0"/>
    </xf>
    <xf numFmtId="49" fontId="23" fillId="0" borderId="13" xfId="0" applyNumberFormat="1" applyFont="1" applyBorder="1" applyAlignment="1" applyProtection="1">
      <alignment horizontal="center" shrinkToFit="1"/>
      <protection locked="0"/>
    </xf>
    <xf numFmtId="49" fontId="23" fillId="0" borderId="15" xfId="0" applyNumberFormat="1" applyFont="1" applyBorder="1" applyAlignment="1" applyProtection="1">
      <alignment horizontal="center" shrinkToFit="1"/>
      <protection locked="0"/>
    </xf>
    <xf numFmtId="49" fontId="23" fillId="0" borderId="7" xfId="0" applyNumberFormat="1" applyFont="1" applyBorder="1" applyAlignment="1" applyProtection="1">
      <alignment horizontal="center" shrinkToFit="1"/>
      <protection locked="0"/>
    </xf>
    <xf numFmtId="49" fontId="23" fillId="0" borderId="4" xfId="0" applyNumberFormat="1" applyFont="1" applyBorder="1" applyAlignment="1" applyProtection="1">
      <alignment horizontal="center" shrinkToFit="1"/>
      <protection locked="0"/>
    </xf>
    <xf numFmtId="49" fontId="23" fillId="0" borderId="16" xfId="0" applyNumberFormat="1" applyFont="1" applyBorder="1" applyAlignment="1" applyProtection="1">
      <alignment horizontal="left" shrinkToFit="1"/>
      <protection locked="0"/>
    </xf>
    <xf numFmtId="49" fontId="23" fillId="0" borderId="2" xfId="0" applyNumberFormat="1" applyFont="1" applyBorder="1" applyAlignment="1" applyProtection="1">
      <alignment horizontal="left" shrinkToFit="1"/>
      <protection locked="0"/>
    </xf>
    <xf numFmtId="49" fontId="23" fillId="0" borderId="22" xfId="0" applyNumberFormat="1" applyFont="1" applyBorder="1" applyAlignment="1" applyProtection="1">
      <alignment horizontal="left" shrinkToFit="1"/>
      <protection locked="0"/>
    </xf>
    <xf numFmtId="0" fontId="23" fillId="0" borderId="15" xfId="0" applyFont="1" applyBorder="1" applyAlignment="1" applyProtection="1">
      <alignment horizontal="left" vertical="top" wrapText="1"/>
      <protection/>
    </xf>
    <xf numFmtId="0" fontId="23" fillId="0" borderId="7" xfId="0" applyFont="1" applyBorder="1" applyAlignment="1" applyProtection="1">
      <alignment horizontal="left" vertical="top" wrapText="1"/>
      <protection/>
    </xf>
    <xf numFmtId="0" fontId="23" fillId="0" borderId="14" xfId="0" applyFont="1" applyBorder="1" applyAlignment="1" applyProtection="1">
      <alignment horizontal="left" vertical="top" wrapText="1"/>
      <protection/>
    </xf>
    <xf numFmtId="0" fontId="23" fillId="0" borderId="6" xfId="0" applyFont="1" applyBorder="1" applyAlignment="1" applyProtection="1">
      <alignment horizontal="left" vertical="top" wrapText="1"/>
      <protection/>
    </xf>
    <xf numFmtId="49" fontId="23" fillId="0" borderId="11" xfId="0" applyNumberFormat="1" applyFon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23" fillId="0" borderId="12" xfId="0" applyNumberFormat="1" applyFont="1" applyBorder="1" applyAlignment="1" applyProtection="1">
      <alignment horizontal="left" shrinkToFit="1"/>
      <protection locked="0"/>
    </xf>
    <xf numFmtId="0" fontId="23" fillId="0" borderId="12" xfId="0" applyFont="1" applyBorder="1" applyAlignment="1" applyProtection="1">
      <alignment horizontal="center" vertical="center" wrapText="1"/>
      <protection/>
    </xf>
    <xf numFmtId="0" fontId="23" fillId="0" borderId="23" xfId="0" applyFont="1" applyBorder="1" applyAlignment="1" applyProtection="1">
      <alignment horizontal="center" vertical="center"/>
      <protection/>
    </xf>
    <xf numFmtId="0" fontId="23" fillId="0" borderId="11" xfId="0" applyFont="1" applyBorder="1" applyAlignment="1" applyProtection="1">
      <alignment horizontal="center" vertical="center" wrapText="1"/>
      <protection/>
    </xf>
    <xf numFmtId="0" fontId="23" fillId="0" borderId="12" xfId="0" applyFont="1" applyBorder="1" applyAlignment="1" applyProtection="1">
      <alignment horizontal="center" vertical="center"/>
      <protection/>
    </xf>
    <xf numFmtId="49" fontId="23" fillId="0" borderId="14" xfId="0" applyNumberFormat="1" applyFont="1" applyBorder="1" applyAlignment="1" applyProtection="1">
      <alignment shrinkToFit="1"/>
      <protection locked="0"/>
    </xf>
    <xf numFmtId="49" fontId="23" fillId="0" borderId="6" xfId="0" applyNumberFormat="1" applyFont="1" applyBorder="1" applyAlignment="1" applyProtection="1">
      <alignment shrinkToFit="1"/>
      <protection locked="0"/>
    </xf>
    <xf numFmtId="49" fontId="23" fillId="0" borderId="9" xfId="0" applyNumberFormat="1" applyFont="1" applyBorder="1" applyAlignment="1" applyProtection="1">
      <alignment shrinkToFit="1"/>
      <protection locked="0"/>
    </xf>
    <xf numFmtId="49" fontId="23" fillId="0" borderId="20" xfId="0" applyNumberFormat="1" applyFont="1" applyBorder="1" applyAlignment="1" applyProtection="1">
      <alignment shrinkToFit="1"/>
      <protection locked="0"/>
    </xf>
    <xf numFmtId="49" fontId="23" fillId="0" borderId="21" xfId="0" applyNumberFormat="1" applyFont="1" applyBorder="1" applyAlignment="1" applyProtection="1">
      <alignment shrinkToFit="1"/>
      <protection locked="0"/>
    </xf>
    <xf numFmtId="49" fontId="23" fillId="0" borderId="23" xfId="0" applyNumberFormat="1" applyFont="1" applyBorder="1" applyAlignment="1" applyProtection="1">
      <alignment shrinkToFit="1"/>
      <protection locked="0"/>
    </xf>
    <xf numFmtId="0" fontId="23" fillId="0" borderId="10" xfId="0" applyFont="1" applyBorder="1" applyAlignment="1" applyProtection="1">
      <alignment horizontal="left" shrinkToFit="1"/>
      <protection/>
    </xf>
    <xf numFmtId="0" fontId="23" fillId="0" borderId="0" xfId="0" applyFont="1" applyBorder="1" applyAlignment="1" applyProtection="1">
      <alignment horizontal="left" shrinkToFit="1"/>
      <protection/>
    </xf>
    <xf numFmtId="0" fontId="23" fillId="0" borderId="13" xfId="0" applyFont="1" applyBorder="1" applyAlignment="1" applyProtection="1">
      <alignment horizontal="left" shrinkToFit="1"/>
      <protection/>
    </xf>
    <xf numFmtId="0" fontId="23" fillId="0" borderId="15" xfId="0" applyFont="1" applyBorder="1" applyAlignment="1" applyProtection="1">
      <alignment horizontal="center"/>
      <protection/>
    </xf>
    <xf numFmtId="0" fontId="23" fillId="0" borderId="7" xfId="0" applyFont="1" applyBorder="1" applyAlignment="1" applyProtection="1">
      <alignment horizontal="center"/>
      <protection/>
    </xf>
    <xf numFmtId="0" fontId="23" fillId="0" borderId="4" xfId="0" applyFont="1" applyBorder="1" applyAlignment="1" applyProtection="1">
      <alignment horizontal="center"/>
      <protection/>
    </xf>
    <xf numFmtId="49" fontId="23" fillId="0" borderId="9" xfId="0" applyNumberFormat="1" applyFont="1" applyBorder="1" applyAlignment="1" applyProtection="1">
      <alignment horizontal="left" shrinkToFit="1"/>
      <protection locked="0"/>
    </xf>
    <xf numFmtId="49" fontId="23" fillId="0" borderId="0" xfId="0" applyNumberFormat="1" applyFont="1" applyAlignment="1" applyProtection="1">
      <alignment horizontal="left" shrinkToFit="1"/>
      <protection locked="0"/>
    </xf>
    <xf numFmtId="49" fontId="23" fillId="0" borderId="7" xfId="0" applyNumberFormat="1" applyFont="1" applyBorder="1" applyAlignment="1" applyProtection="1">
      <alignment horizontal="left" shrinkToFit="1"/>
      <protection locked="0"/>
    </xf>
    <xf numFmtId="49" fontId="23" fillId="0" borderId="4" xfId="0" applyNumberFormat="1" applyFont="1" applyBorder="1" applyAlignment="1" applyProtection="1">
      <alignment horizontal="left" shrinkToFit="1"/>
      <protection locked="0"/>
    </xf>
    <xf numFmtId="49" fontId="23" fillId="0" borderId="10" xfId="0" applyNumberFormat="1" applyFont="1" applyBorder="1" applyAlignment="1" applyProtection="1">
      <alignment vertical="center" shrinkToFit="1"/>
      <protection locked="0"/>
    </xf>
    <xf numFmtId="49" fontId="23" fillId="0" borderId="0" xfId="0" applyNumberFormat="1" applyFont="1" applyBorder="1" applyAlignment="1" applyProtection="1">
      <alignment vertical="center" shrinkToFit="1"/>
      <protection locked="0"/>
    </xf>
    <xf numFmtId="49" fontId="23" fillId="0" borderId="13" xfId="0" applyNumberFormat="1" applyFont="1" applyBorder="1" applyAlignment="1" applyProtection="1">
      <alignment vertical="center" shrinkToFit="1"/>
      <protection locked="0"/>
    </xf>
    <xf numFmtId="0" fontId="25" fillId="0" borderId="15" xfId="0" applyFont="1" applyBorder="1" applyAlignment="1" applyProtection="1">
      <alignment horizontal="center" vertical="center"/>
      <protection/>
    </xf>
    <xf numFmtId="0" fontId="25" fillId="0" borderId="7" xfId="0" applyFont="1" applyBorder="1" applyAlignment="1" applyProtection="1">
      <alignment horizontal="center" vertical="center"/>
      <protection/>
    </xf>
    <xf numFmtId="0" fontId="25" fillId="0" borderId="14" xfId="0" applyFont="1" applyBorder="1" applyAlignment="1" applyProtection="1">
      <alignment horizontal="center" vertical="center"/>
      <protection/>
    </xf>
    <xf numFmtId="0" fontId="25" fillId="0" borderId="6" xfId="0" applyFont="1" applyBorder="1" applyAlignment="1" applyProtection="1">
      <alignment horizontal="center" vertical="center"/>
      <protection/>
    </xf>
    <xf numFmtId="0" fontId="23" fillId="0" borderId="4" xfId="0" applyFont="1" applyBorder="1" applyAlignment="1" applyProtection="1">
      <alignment horizontal="right"/>
      <protection/>
    </xf>
    <xf numFmtId="0" fontId="23" fillId="0" borderId="9" xfId="0" applyFont="1" applyBorder="1" applyAlignment="1" applyProtection="1">
      <alignment horizontal="right"/>
      <protection/>
    </xf>
    <xf numFmtId="0" fontId="23" fillId="0" borderId="14" xfId="0" applyFont="1" applyBorder="1" applyAlignment="1" applyProtection="1">
      <alignment horizontal="left" shrinkToFit="1"/>
      <protection/>
    </xf>
    <xf numFmtId="0" fontId="23" fillId="0" borderId="6" xfId="0" applyFont="1" applyBorder="1" applyAlignment="1" applyProtection="1">
      <alignment horizontal="left" shrinkToFit="1"/>
      <protection/>
    </xf>
    <xf numFmtId="0" fontId="23" fillId="0" borderId="9" xfId="0" applyFont="1" applyBorder="1" applyAlignment="1" applyProtection="1">
      <alignment horizontal="left" shrinkToFit="1"/>
      <protection/>
    </xf>
    <xf numFmtId="0" fontId="23" fillId="0" borderId="4" xfId="0" applyFont="1" applyBorder="1" applyAlignment="1" applyProtection="1">
      <alignment/>
      <protection/>
    </xf>
    <xf numFmtId="0" fontId="23" fillId="0" borderId="13" xfId="0" applyFont="1" applyBorder="1" applyAlignment="1" applyProtection="1">
      <alignment horizontal="left" vertical="top"/>
      <protection/>
    </xf>
    <xf numFmtId="49" fontId="29" fillId="0" borderId="10"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locked="0"/>
    </xf>
    <xf numFmtId="49" fontId="29" fillId="0" borderId="9" xfId="0" applyNumberFormat="1" applyFont="1" applyBorder="1" applyAlignment="1" applyProtection="1">
      <alignment horizontal="center" vertical="center" shrinkToFit="1"/>
      <protection locked="0"/>
    </xf>
    <xf numFmtId="0" fontId="28" fillId="0" borderId="5" xfId="0" applyFont="1" applyBorder="1" applyAlignment="1" applyProtection="1">
      <alignment horizontal="left" vertical="center"/>
      <protection/>
    </xf>
    <xf numFmtId="0" fontId="28" fillId="0" borderId="8" xfId="0" applyFont="1" applyBorder="1" applyAlignment="1" applyProtection="1">
      <alignment horizontal="left" vertical="center"/>
      <protection/>
    </xf>
    <xf numFmtId="0" fontId="23" fillId="0" borderId="2" xfId="0" applyFont="1" applyBorder="1" applyAlignment="1" applyProtection="1">
      <alignment horizontal="center"/>
      <protection/>
    </xf>
    <xf numFmtId="49" fontId="23" fillId="0" borderId="16" xfId="0" applyNumberFormat="1" applyFont="1" applyBorder="1" applyAlignment="1" applyProtection="1">
      <alignment horizontal="left" vertical="top" shrinkToFit="1"/>
      <protection locked="0"/>
    </xf>
    <xf numFmtId="49" fontId="23" fillId="0" borderId="2" xfId="0" applyNumberFormat="1" applyFont="1" applyBorder="1" applyAlignment="1" applyProtection="1">
      <alignment horizontal="left" vertical="top" shrinkToFit="1"/>
      <protection locked="0"/>
    </xf>
    <xf numFmtId="49" fontId="23" fillId="0" borderId="22" xfId="0" applyNumberFormat="1" applyFont="1" applyBorder="1" applyAlignment="1" applyProtection="1">
      <alignment horizontal="left" vertical="top" shrinkToFit="1"/>
      <protection locked="0"/>
    </xf>
    <xf numFmtId="0" fontId="23" fillId="0" borderId="22" xfId="0" applyFont="1" applyBorder="1" applyAlignment="1" applyProtection="1">
      <alignment horizontal="center"/>
      <protection/>
    </xf>
    <xf numFmtId="0" fontId="23" fillId="0" borderId="24" xfId="0" applyFont="1" applyBorder="1" applyAlignment="1" applyProtection="1">
      <alignment horizontal="center" vertical="center"/>
      <protection/>
    </xf>
    <xf numFmtId="0" fontId="23" fillId="0" borderId="25" xfId="0" applyFont="1" applyBorder="1" applyAlignment="1" applyProtection="1">
      <alignment horizontal="center" vertical="center"/>
      <protection/>
    </xf>
    <xf numFmtId="0" fontId="23" fillId="0" borderId="3" xfId="0" applyFont="1" applyBorder="1" applyAlignment="1" applyProtection="1">
      <alignment horizontal="center"/>
      <protection/>
    </xf>
    <xf numFmtId="0" fontId="23" fillId="0" borderId="16" xfId="0" applyFont="1" applyBorder="1" applyAlignment="1" applyProtection="1">
      <alignment horizontal="center"/>
      <protection/>
    </xf>
    <xf numFmtId="49" fontId="23" fillId="0" borderId="11" xfId="0" applyNumberFormat="1" applyFont="1" applyBorder="1" applyAlignment="1" applyProtection="1">
      <alignment shrinkToFit="1"/>
      <protection locked="0"/>
    </xf>
    <xf numFmtId="49" fontId="23" fillId="0" borderId="12" xfId="0" applyNumberFormat="1" applyFont="1" applyBorder="1" applyAlignment="1" applyProtection="1">
      <alignment shrinkToFit="1"/>
      <protection locked="0"/>
    </xf>
    <xf numFmtId="14" fontId="23" fillId="0" borderId="2" xfId="0" applyNumberFormat="1" applyFont="1" applyBorder="1" applyAlignment="1" applyProtection="1">
      <alignment horizontal="left"/>
      <protection locked="0"/>
    </xf>
    <xf numFmtId="14" fontId="23" fillId="0" borderId="22" xfId="0" applyNumberFormat="1" applyFont="1" applyBorder="1" applyAlignment="1" applyProtection="1">
      <alignment horizontal="left"/>
      <protection locked="0"/>
    </xf>
    <xf numFmtId="0" fontId="23" fillId="0" borderId="16" xfId="0" applyFont="1" applyBorder="1" applyAlignment="1" applyProtection="1">
      <alignment horizontal="center" vertical="top" wrapText="1"/>
      <protection/>
    </xf>
    <xf numFmtId="0" fontId="23" fillId="0" borderId="2" xfId="0" applyFont="1" applyBorder="1" applyAlignment="1" applyProtection="1">
      <alignment horizontal="center" vertical="top" wrapText="1"/>
      <protection/>
    </xf>
    <xf numFmtId="0" fontId="23" fillId="0" borderId="22" xfId="0" applyFont="1" applyBorder="1" applyAlignment="1" applyProtection="1">
      <alignment horizontal="center" vertical="top" wrapText="1"/>
      <protection/>
    </xf>
    <xf numFmtId="0" fontId="30" fillId="0" borderId="10" xfId="0" applyFont="1" applyBorder="1" applyAlignment="1" applyProtection="1">
      <alignment horizontal="left" vertical="top" shrinkToFit="1"/>
      <protection/>
    </xf>
    <xf numFmtId="0" fontId="30" fillId="0" borderId="0" xfId="0" applyFont="1" applyBorder="1" applyAlignment="1" applyProtection="1">
      <alignment horizontal="left" vertical="top" shrinkToFit="1"/>
      <protection/>
    </xf>
    <xf numFmtId="0" fontId="30" fillId="0" borderId="13" xfId="0" applyFont="1" applyBorder="1" applyAlignment="1" applyProtection="1">
      <alignment horizontal="left" vertical="top" shrinkToFit="1"/>
      <protection/>
    </xf>
    <xf numFmtId="0" fontId="30" fillId="0" borderId="10" xfId="0" applyFont="1" applyBorder="1" applyAlignment="1" applyProtection="1">
      <alignment horizontal="left" vertical="center" shrinkToFit="1"/>
      <protection/>
    </xf>
    <xf numFmtId="0" fontId="30" fillId="0" borderId="0" xfId="0" applyFont="1" applyBorder="1" applyAlignment="1" applyProtection="1">
      <alignment horizontal="left" vertical="center" shrinkToFit="1"/>
      <protection/>
    </xf>
    <xf numFmtId="0" fontId="30" fillId="0" borderId="13" xfId="0" applyFont="1" applyBorder="1" applyAlignment="1" applyProtection="1">
      <alignment horizontal="left" vertical="center" shrinkToFit="1"/>
      <protection/>
    </xf>
    <xf numFmtId="0" fontId="23" fillId="0" borderId="0" xfId="0" applyFont="1" applyAlignment="1" applyProtection="1">
      <alignment horizontal="left"/>
      <protection/>
    </xf>
    <xf numFmtId="0" fontId="23" fillId="0" borderId="0" xfId="0" applyFont="1" applyAlignment="1" applyProtection="1">
      <alignment horizontal="center"/>
      <protection/>
    </xf>
  </cellXfs>
  <cellStyles count="37">
    <cellStyle name="Normal" xfId="0"/>
    <cellStyle name="args.style" xfId="15"/>
    <cellStyle name="Calc Currency (0)" xfId="16"/>
    <cellStyle name="Copied" xfId="17"/>
    <cellStyle name="COST1" xfId="18"/>
    <cellStyle name="Entered" xfId="19"/>
    <cellStyle name="Grey" xfId="20"/>
    <cellStyle name="Header1" xfId="21"/>
    <cellStyle name="Header2" xfId="22"/>
    <cellStyle name="Input [yellow]" xfId="23"/>
    <cellStyle name="Input Cells" xfId="24"/>
    <cellStyle name="Linked Cells" xfId="25"/>
    <cellStyle name="Milliers [0]_!!!GO" xfId="26"/>
    <cellStyle name="Milliers_!!!GO" xfId="27"/>
    <cellStyle name="Monétaire [0]_!!!GO" xfId="28"/>
    <cellStyle name="Monétaire_!!!GO" xfId="29"/>
    <cellStyle name="Normal - Style1" xfId="30"/>
    <cellStyle name="Œ…‹æØ‚è [0.00]_Region Orders (2)" xfId="31"/>
    <cellStyle name="Œ…‹æØ‚è_Region Orders (2)" xfId="32"/>
    <cellStyle name="per.style" xfId="33"/>
    <cellStyle name="Percent [2]" xfId="34"/>
    <cellStyle name="pricing" xfId="35"/>
    <cellStyle name="PSChar" xfId="36"/>
    <cellStyle name="RevList" xfId="37"/>
    <cellStyle name="Subtotal" xfId="38"/>
    <cellStyle name="Comma" xfId="39"/>
    <cellStyle name="Comma [0]" xfId="40"/>
    <cellStyle name="千位分隔[0]_RESULTS" xfId="41"/>
    <cellStyle name="千位分隔_RESULTS" xfId="42"/>
    <cellStyle name="Followed Hyperlink" xfId="43"/>
    <cellStyle name="Percent" xfId="44"/>
    <cellStyle name="常规_RESULTS" xfId="45"/>
    <cellStyle name="Currency" xfId="46"/>
    <cellStyle name="Currency [0]" xfId="47"/>
    <cellStyle name="Hyperlink" xfId="48"/>
    <cellStyle name="货币[0]_RESULTS" xfId="49"/>
    <cellStyle name="货币_RESULTS" xfId="5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28</xdr:row>
      <xdr:rowOff>209550</xdr:rowOff>
    </xdr:from>
    <xdr:to>
      <xdr:col>9</xdr:col>
      <xdr:colOff>904875</xdr:colOff>
      <xdr:row>28</xdr:row>
      <xdr:rowOff>209550</xdr:rowOff>
    </xdr:to>
    <xdr:sp>
      <xdr:nvSpPr>
        <xdr:cNvPr id="1" name="AutoShape 67"/>
        <xdr:cNvSpPr>
          <a:spLocks/>
        </xdr:cNvSpPr>
      </xdr:nvSpPr>
      <xdr:spPr>
        <a:xfrm>
          <a:off x="8162925" y="6610350"/>
          <a:ext cx="8858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10</xdr:col>
      <xdr:colOff>38100</xdr:colOff>
      <xdr:row>3</xdr:row>
      <xdr:rowOff>19050</xdr:rowOff>
    </xdr:from>
    <xdr:to>
      <xdr:col>10</xdr:col>
      <xdr:colOff>685800</xdr:colOff>
      <xdr:row>4</xdr:row>
      <xdr:rowOff>66675</xdr:rowOff>
    </xdr:to>
    <xdr:pic>
      <xdr:nvPicPr>
        <xdr:cNvPr id="2" name="btn_send"/>
        <xdr:cNvPicPr preferRelativeResize="1">
          <a:picLocks noChangeAspect="1"/>
        </xdr:cNvPicPr>
      </xdr:nvPicPr>
      <xdr:blipFill>
        <a:blip r:embed="rId1"/>
        <a:stretch>
          <a:fillRect/>
        </a:stretch>
      </xdr:blipFill>
      <xdr:spPr>
        <a:xfrm>
          <a:off x="9105900" y="704850"/>
          <a:ext cx="647700" cy="276225"/>
        </a:xfrm>
        <a:prstGeom prst="rect">
          <a:avLst/>
        </a:prstGeom>
        <a:noFill/>
        <a:ln w="9525" cmpd="sng">
          <a:noFill/>
        </a:ln>
      </xdr:spPr>
    </xdr:pic>
    <xdr:clientData fPrintsWithSheet="0"/>
  </xdr:twoCellAnchor>
  <xdr:twoCellAnchor editAs="oneCell">
    <xdr:from>
      <xdr:col>5</xdr:col>
      <xdr:colOff>28575</xdr:colOff>
      <xdr:row>1</xdr:row>
      <xdr:rowOff>28575</xdr:rowOff>
    </xdr:from>
    <xdr:to>
      <xdr:col>9</xdr:col>
      <xdr:colOff>895350</xdr:colOff>
      <xdr:row>5</xdr:row>
      <xdr:rowOff>219075</xdr:rowOff>
    </xdr:to>
    <xdr:pic>
      <xdr:nvPicPr>
        <xdr:cNvPr id="3" name="img_logo"/>
        <xdr:cNvPicPr preferRelativeResize="1">
          <a:picLocks noChangeAspect="1"/>
        </xdr:cNvPicPr>
      </xdr:nvPicPr>
      <xdr:blipFill>
        <a:blip r:embed="rId2"/>
        <a:stretch>
          <a:fillRect/>
        </a:stretch>
      </xdr:blipFill>
      <xdr:spPr>
        <a:xfrm>
          <a:off x="4810125" y="257175"/>
          <a:ext cx="4229100" cy="1104900"/>
        </a:xfrm>
        <a:prstGeom prst="rect">
          <a:avLst/>
        </a:prstGeom>
        <a:solidFill>
          <a:srgbClr val="FFFFFF"/>
        </a:solidFill>
        <a:ln w="1" cmpd="sng">
          <a:noFill/>
        </a:ln>
      </xdr:spPr>
    </xdr:pic>
    <xdr:clientData/>
  </xdr:twoCellAnchor>
  <xdr:twoCellAnchor editAs="oneCell">
    <xdr:from>
      <xdr:col>10</xdr:col>
      <xdr:colOff>38100</xdr:colOff>
      <xdr:row>1</xdr:row>
      <xdr:rowOff>171450</xdr:rowOff>
    </xdr:from>
    <xdr:to>
      <xdr:col>12</xdr:col>
      <xdr:colOff>657225</xdr:colOff>
      <xdr:row>2</xdr:row>
      <xdr:rowOff>171450</xdr:rowOff>
    </xdr:to>
    <xdr:pic>
      <xdr:nvPicPr>
        <xdr:cNvPr id="4" name="txtContact"/>
        <xdr:cNvPicPr preferRelativeResize="1">
          <a:picLocks noChangeAspect="1"/>
        </xdr:cNvPicPr>
      </xdr:nvPicPr>
      <xdr:blipFill>
        <a:blip r:embed="rId3"/>
        <a:stretch>
          <a:fillRect/>
        </a:stretch>
      </xdr:blipFill>
      <xdr:spPr>
        <a:xfrm>
          <a:off x="9105900" y="400050"/>
          <a:ext cx="1990725" cy="228600"/>
        </a:xfrm>
        <a:prstGeom prst="rect">
          <a:avLst/>
        </a:prstGeom>
        <a:noFill/>
        <a:ln w="9525" cmpd="sng">
          <a:noFill/>
        </a:ln>
      </xdr:spPr>
    </xdr:pic>
    <xdr:clientData fPrintsWithSheet="0"/>
  </xdr:twoCellAnchor>
  <xdr:twoCellAnchor editAs="oneCell">
    <xdr:from>
      <xdr:col>10</xdr:col>
      <xdr:colOff>47625</xdr:colOff>
      <xdr:row>1</xdr:row>
      <xdr:rowOff>19050</xdr:rowOff>
    </xdr:from>
    <xdr:to>
      <xdr:col>12</xdr:col>
      <xdr:colOff>428625</xdr:colOff>
      <xdr:row>1</xdr:row>
      <xdr:rowOff>180975</xdr:rowOff>
    </xdr:to>
    <xdr:pic>
      <xdr:nvPicPr>
        <xdr:cNvPr id="5" name="Label1"/>
        <xdr:cNvPicPr preferRelativeResize="1">
          <a:picLocks noChangeAspect="1"/>
        </xdr:cNvPicPr>
      </xdr:nvPicPr>
      <xdr:blipFill>
        <a:blip r:embed="rId4"/>
        <a:stretch>
          <a:fillRect/>
        </a:stretch>
      </xdr:blipFill>
      <xdr:spPr>
        <a:xfrm>
          <a:off x="9115425" y="247650"/>
          <a:ext cx="1752600" cy="161925"/>
        </a:xfrm>
        <a:prstGeom prst="rect">
          <a:avLst/>
        </a:prstGeom>
        <a:noFill/>
        <a:ln w="9525" cmpd="sng">
          <a:noFill/>
        </a:ln>
      </xdr:spPr>
    </xdr:pic>
    <xdr:clientData fPrintsWithSheet="0"/>
  </xdr:twoCellAnchor>
  <xdr:twoCellAnchor editAs="oneCell">
    <xdr:from>
      <xdr:col>4</xdr:col>
      <xdr:colOff>1219200</xdr:colOff>
      <xdr:row>37</xdr:row>
      <xdr:rowOff>38100</xdr:rowOff>
    </xdr:from>
    <xdr:to>
      <xdr:col>5</xdr:col>
      <xdr:colOff>923925</xdr:colOff>
      <xdr:row>38</xdr:row>
      <xdr:rowOff>9525</xdr:rowOff>
    </xdr:to>
    <xdr:pic>
      <xdr:nvPicPr>
        <xdr:cNvPr id="6" name="lbl_refer" hidden="1"/>
        <xdr:cNvPicPr preferRelativeResize="1">
          <a:picLocks noChangeAspect="1"/>
        </xdr:cNvPicPr>
      </xdr:nvPicPr>
      <xdr:blipFill>
        <a:blip r:embed="rId5"/>
        <a:stretch>
          <a:fillRect/>
        </a:stretch>
      </xdr:blipFill>
      <xdr:spPr>
        <a:xfrm>
          <a:off x="4286250" y="8496300"/>
          <a:ext cx="1419225" cy="200025"/>
        </a:xfrm>
        <a:prstGeom prst="rect">
          <a:avLst/>
        </a:prstGeom>
        <a:noFill/>
        <a:ln w="9525" cmpd="sng">
          <a:noFill/>
        </a:ln>
      </xdr:spPr>
    </xdr:pic>
    <xdr:clientData/>
  </xdr:twoCellAnchor>
  <xdr:twoCellAnchor editAs="oneCell">
    <xdr:from>
      <xdr:col>5</xdr:col>
      <xdr:colOff>1019175</xdr:colOff>
      <xdr:row>32</xdr:row>
      <xdr:rowOff>0</xdr:rowOff>
    </xdr:from>
    <xdr:to>
      <xdr:col>6</xdr:col>
      <xdr:colOff>9525</xdr:colOff>
      <xdr:row>33</xdr:row>
      <xdr:rowOff>0</xdr:rowOff>
    </xdr:to>
    <xdr:pic>
      <xdr:nvPicPr>
        <xdr:cNvPr id="7" name="cbx_refer"/>
        <xdr:cNvPicPr preferRelativeResize="1">
          <a:picLocks noChangeAspect="1"/>
        </xdr:cNvPicPr>
      </xdr:nvPicPr>
      <xdr:blipFill>
        <a:blip r:embed="rId6"/>
        <a:stretch>
          <a:fillRect/>
        </a:stretch>
      </xdr:blipFill>
      <xdr:spPr>
        <a:xfrm>
          <a:off x="5800725" y="7315200"/>
          <a:ext cx="762000" cy="2286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104775</xdr:rowOff>
    </xdr:from>
    <xdr:to>
      <xdr:col>7</xdr:col>
      <xdr:colOff>104775</xdr:colOff>
      <xdr:row>1</xdr:row>
      <xdr:rowOff>161925</xdr:rowOff>
    </xdr:to>
    <xdr:grpSp>
      <xdr:nvGrpSpPr>
        <xdr:cNvPr id="1" name="Group 1"/>
        <xdr:cNvGrpSpPr>
          <a:grpSpLocks/>
        </xdr:cNvGrpSpPr>
      </xdr:nvGrpSpPr>
      <xdr:grpSpPr>
        <a:xfrm>
          <a:off x="8134350" y="104775"/>
          <a:ext cx="2333625" cy="228600"/>
          <a:chOff x="829" y="309"/>
          <a:chExt cx="245" cy="24"/>
        </a:xfrm>
        <a:solidFill>
          <a:srgbClr val="FFFFFF"/>
        </a:solidFill>
      </xdr:grpSpPr>
      <xdr:pic>
        <xdr:nvPicPr>
          <xdr:cNvPr id="2" name="OptionButton1"/>
          <xdr:cNvPicPr preferRelativeResize="1">
            <a:picLocks noChangeAspect="1"/>
          </xdr:cNvPicPr>
        </xdr:nvPicPr>
        <xdr:blipFill>
          <a:blip r:embed="rId1"/>
          <a:stretch>
            <a:fillRect/>
          </a:stretch>
        </xdr:blipFill>
        <xdr:spPr>
          <a:xfrm>
            <a:off x="829" y="309"/>
            <a:ext cx="126" cy="24"/>
          </a:xfrm>
          <a:prstGeom prst="rect">
            <a:avLst/>
          </a:prstGeom>
          <a:solidFill>
            <a:srgbClr val="FFFFFF"/>
          </a:solidFill>
          <a:ln w="1" cmpd="sng">
            <a:noFill/>
          </a:ln>
        </xdr:spPr>
      </xdr:pic>
      <xdr:pic>
        <xdr:nvPicPr>
          <xdr:cNvPr id="3" name="OptionButton2"/>
          <xdr:cNvPicPr preferRelativeResize="1">
            <a:picLocks noChangeAspect="1"/>
          </xdr:cNvPicPr>
        </xdr:nvPicPr>
        <xdr:blipFill>
          <a:blip r:embed="rId2"/>
          <a:stretch>
            <a:fillRect/>
          </a:stretch>
        </xdr:blipFill>
        <xdr:spPr>
          <a:xfrm>
            <a:off x="955" y="309"/>
            <a:ext cx="119" cy="24"/>
          </a:xfrm>
          <a:prstGeom prst="rect">
            <a:avLst/>
          </a:prstGeom>
          <a:noFill/>
          <a:ln w="9525" cmpd="sng">
            <a:noFill/>
          </a:ln>
        </xdr:spPr>
      </xdr:pic>
    </xdr:grpSp>
    <xdr:clientData/>
  </xdr:twoCellAnchor>
  <xdr:twoCellAnchor>
    <xdr:from>
      <xdr:col>3</xdr:col>
      <xdr:colOff>542925</xdr:colOff>
      <xdr:row>1</xdr:row>
      <xdr:rowOff>152400</xdr:rowOff>
    </xdr:from>
    <xdr:to>
      <xdr:col>7</xdr:col>
      <xdr:colOff>228600</xdr:colOff>
      <xdr:row>2</xdr:row>
      <xdr:rowOff>161925</xdr:rowOff>
    </xdr:to>
    <xdr:grpSp>
      <xdr:nvGrpSpPr>
        <xdr:cNvPr id="4" name="Group 4"/>
        <xdr:cNvGrpSpPr>
          <a:grpSpLocks/>
        </xdr:cNvGrpSpPr>
      </xdr:nvGrpSpPr>
      <xdr:grpSpPr>
        <a:xfrm>
          <a:off x="8162925" y="323850"/>
          <a:ext cx="2428875" cy="180975"/>
          <a:chOff x="830" y="327"/>
          <a:chExt cx="255" cy="19"/>
        </a:xfrm>
        <a:solidFill>
          <a:srgbClr val="FFFFFF"/>
        </a:solidFill>
      </xdr:grpSpPr>
      <xdr:pic>
        <xdr:nvPicPr>
          <xdr:cNvPr id="5" name="OptionButton3"/>
          <xdr:cNvPicPr preferRelativeResize="1">
            <a:picLocks noChangeAspect="1"/>
          </xdr:cNvPicPr>
        </xdr:nvPicPr>
        <xdr:blipFill>
          <a:blip r:embed="rId3"/>
          <a:stretch>
            <a:fillRect/>
          </a:stretch>
        </xdr:blipFill>
        <xdr:spPr>
          <a:xfrm>
            <a:off x="830" y="327"/>
            <a:ext cx="131" cy="19"/>
          </a:xfrm>
          <a:prstGeom prst="rect">
            <a:avLst/>
          </a:prstGeom>
          <a:noFill/>
          <a:ln w="9525" cmpd="sng">
            <a:noFill/>
          </a:ln>
        </xdr:spPr>
      </xdr:pic>
      <xdr:pic>
        <xdr:nvPicPr>
          <xdr:cNvPr id="6" name="OptionButton4"/>
          <xdr:cNvPicPr preferRelativeResize="1">
            <a:picLocks noChangeAspect="1"/>
          </xdr:cNvPicPr>
        </xdr:nvPicPr>
        <xdr:blipFill>
          <a:blip r:embed="rId4"/>
          <a:stretch>
            <a:fillRect/>
          </a:stretch>
        </xdr:blipFill>
        <xdr:spPr>
          <a:xfrm>
            <a:off x="961" y="327"/>
            <a:ext cx="124" cy="1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booking_form">
    <pageSetUpPr fitToPage="1"/>
  </sheetPr>
  <dimension ref="A1:P70"/>
  <sheetViews>
    <sheetView tabSelected="1" workbookViewId="0" topLeftCell="A1">
      <selection activeCell="L8" sqref="L8"/>
    </sheetView>
  </sheetViews>
  <sheetFormatPr defaultColWidth="9.00390625" defaultRowHeight="18" customHeight="1"/>
  <cols>
    <col min="1" max="1" width="9.00390625" style="6" customWidth="1"/>
    <col min="2" max="2" width="12.75390625" style="6" customWidth="1"/>
    <col min="3" max="3" width="9.50390625" style="6" customWidth="1"/>
    <col min="4" max="4" width="9.00390625" style="6" customWidth="1"/>
    <col min="5" max="5" width="22.50390625" style="6" customWidth="1"/>
    <col min="6" max="6" width="23.25390625" style="6" customWidth="1"/>
    <col min="7" max="7" width="7.375" style="6" customWidth="1"/>
    <col min="8" max="8" width="8.00390625" style="6" customWidth="1"/>
    <col min="9" max="9" width="5.50390625" style="6" customWidth="1"/>
    <col min="10" max="10" width="12.125" style="6" customWidth="1"/>
    <col min="11" max="16384" width="9.00390625" style="6" customWidth="1"/>
  </cols>
  <sheetData>
    <row r="1" spans="1:10" ht="18" customHeight="1">
      <c r="A1" s="46"/>
      <c r="B1" s="46"/>
      <c r="C1" s="46"/>
      <c r="D1" s="46"/>
      <c r="E1" s="46"/>
      <c r="F1" s="46"/>
      <c r="G1" s="46"/>
      <c r="H1" s="46"/>
      <c r="I1" s="46"/>
      <c r="J1" s="46"/>
    </row>
    <row r="2" spans="1:11" ht="18" customHeight="1">
      <c r="A2" s="47" t="s">
        <v>138</v>
      </c>
      <c r="B2" s="48"/>
      <c r="C2" s="16" t="s">
        <v>140</v>
      </c>
      <c r="D2" s="60"/>
      <c r="E2" s="61"/>
      <c r="F2" s="136"/>
      <c r="G2" s="137"/>
      <c r="H2" s="137"/>
      <c r="I2" s="137"/>
      <c r="J2" s="138"/>
      <c r="K2" s="5"/>
    </row>
    <row r="3" spans="1:10" ht="18" customHeight="1">
      <c r="A3" s="32"/>
      <c r="B3" s="140"/>
      <c r="C3" s="140"/>
      <c r="D3" s="140"/>
      <c r="E3" s="53"/>
      <c r="F3" s="50"/>
      <c r="G3" s="51"/>
      <c r="H3" s="51"/>
      <c r="I3" s="51"/>
      <c r="J3" s="52"/>
    </row>
    <row r="4" spans="1:10" ht="18" customHeight="1">
      <c r="A4" s="32"/>
      <c r="B4" s="33"/>
      <c r="C4" s="33"/>
      <c r="D4" s="33"/>
      <c r="E4" s="53"/>
      <c r="F4" s="50"/>
      <c r="G4" s="51"/>
      <c r="H4" s="51"/>
      <c r="I4" s="51"/>
      <c r="J4" s="52"/>
    </row>
    <row r="5" spans="1:10" ht="18" customHeight="1">
      <c r="A5" s="32"/>
      <c r="B5" s="33"/>
      <c r="C5" s="33"/>
      <c r="D5" s="33"/>
      <c r="E5" s="53"/>
      <c r="F5" s="50"/>
      <c r="G5" s="51"/>
      <c r="H5" s="51"/>
      <c r="I5" s="51"/>
      <c r="J5" s="52"/>
    </row>
    <row r="6" spans="1:10" ht="18" customHeight="1">
      <c r="A6" s="32"/>
      <c r="B6" s="33"/>
      <c r="C6" s="33"/>
      <c r="D6" s="33"/>
      <c r="E6" s="53"/>
      <c r="F6" s="50"/>
      <c r="G6" s="51"/>
      <c r="H6" s="51"/>
      <c r="I6" s="51"/>
      <c r="J6" s="52"/>
    </row>
    <row r="7" spans="1:10" ht="18" customHeight="1">
      <c r="A7" s="32"/>
      <c r="B7" s="33"/>
      <c r="C7" s="33"/>
      <c r="D7" s="33"/>
      <c r="E7" s="53"/>
      <c r="F7" s="181" t="str">
        <f>companyName</f>
        <v>  ACROWELL LOGISTICS (HONG KONG) LTD</v>
      </c>
      <c r="G7" s="182"/>
      <c r="H7" s="182"/>
      <c r="I7" s="182"/>
      <c r="J7" s="183"/>
    </row>
    <row r="8" spans="1:10" ht="18" customHeight="1">
      <c r="A8" s="62"/>
      <c r="B8" s="63"/>
      <c r="C8" s="63"/>
      <c r="D8" s="63"/>
      <c r="E8" s="139"/>
      <c r="F8" s="184" t="str">
        <f>companyNameChinese</f>
        <v>  </v>
      </c>
      <c r="G8" s="185"/>
      <c r="H8" s="185"/>
      <c r="I8" s="185"/>
      <c r="J8" s="186"/>
    </row>
    <row r="9" spans="1:10" ht="18" customHeight="1">
      <c r="A9" s="47" t="s">
        <v>139</v>
      </c>
      <c r="B9" s="48"/>
      <c r="C9" s="16" t="s">
        <v>140</v>
      </c>
      <c r="D9" s="60"/>
      <c r="E9" s="61"/>
      <c r="F9" s="133" t="str">
        <f>address1</f>
        <v>    Flat B,16/F., Po Shau Centre,</v>
      </c>
      <c r="G9" s="134"/>
      <c r="H9" s="134"/>
      <c r="I9" s="134"/>
      <c r="J9" s="135"/>
    </row>
    <row r="10" spans="1:10" ht="18" customHeight="1">
      <c r="A10" s="54"/>
      <c r="B10" s="55"/>
      <c r="C10" s="55"/>
      <c r="D10" s="55"/>
      <c r="E10" s="56"/>
      <c r="F10" s="133" t="str">
        <f>address2</f>
        <v>    115 How Ming Street, Kowloon, Hong Kong</v>
      </c>
      <c r="G10" s="134"/>
      <c r="H10" s="134"/>
      <c r="I10" s="134"/>
      <c r="J10" s="135"/>
    </row>
    <row r="11" spans="1:10" ht="18" customHeight="1">
      <c r="A11" s="54"/>
      <c r="B11" s="55"/>
      <c r="C11" s="55"/>
      <c r="D11" s="55"/>
      <c r="E11" s="56"/>
      <c r="F11" s="133" t="str">
        <f>tel</f>
        <v>   Tel: 2111 8740</v>
      </c>
      <c r="G11" s="134"/>
      <c r="H11" s="134"/>
      <c r="I11" s="134"/>
      <c r="J11" s="135"/>
    </row>
    <row r="12" spans="1:10" ht="18" customHeight="1">
      <c r="A12" s="54"/>
      <c r="B12" s="55"/>
      <c r="C12" s="55"/>
      <c r="D12" s="55"/>
      <c r="E12" s="56"/>
      <c r="F12" s="133" t="str">
        <f>fax</f>
        <v>   Fax: 2619 0731</v>
      </c>
      <c r="G12" s="134"/>
      <c r="H12" s="134"/>
      <c r="I12" s="134"/>
      <c r="J12" s="135"/>
    </row>
    <row r="13" spans="1:10" ht="18" customHeight="1">
      <c r="A13" s="57"/>
      <c r="B13" s="58"/>
      <c r="C13" s="58"/>
      <c r="D13" s="58"/>
      <c r="E13" s="59"/>
      <c r="F13" s="133" t="str">
        <f>eMail</f>
        <v> </v>
      </c>
      <c r="G13" s="134"/>
      <c r="H13" s="134"/>
      <c r="I13" s="134"/>
      <c r="J13" s="135"/>
    </row>
    <row r="14" spans="1:10" ht="18" customHeight="1">
      <c r="A14" s="57"/>
      <c r="B14" s="58"/>
      <c r="C14" s="58"/>
      <c r="D14" s="58"/>
      <c r="E14" s="59"/>
      <c r="F14" s="152" t="str">
        <f>addressChinese</f>
        <v> </v>
      </c>
      <c r="G14" s="153"/>
      <c r="H14" s="153"/>
      <c r="I14" s="153"/>
      <c r="J14" s="154"/>
    </row>
    <row r="15" spans="1:11" ht="18" customHeight="1">
      <c r="A15" s="127"/>
      <c r="B15" s="128"/>
      <c r="C15" s="128"/>
      <c r="D15" s="128"/>
      <c r="E15" s="129"/>
      <c r="F15" s="146" t="s">
        <v>148</v>
      </c>
      <c r="G15" s="147"/>
      <c r="H15" s="147"/>
      <c r="I15" s="147"/>
      <c r="J15" s="150" t="str">
        <f>version</f>
        <v>v8.0l</v>
      </c>
      <c r="K15" s="7"/>
    </row>
    <row r="16" spans="1:10" ht="18" customHeight="1">
      <c r="A16" s="47" t="s">
        <v>141</v>
      </c>
      <c r="B16" s="48"/>
      <c r="C16" s="16" t="s">
        <v>140</v>
      </c>
      <c r="D16" s="60"/>
      <c r="E16" s="61"/>
      <c r="F16" s="148"/>
      <c r="G16" s="149"/>
      <c r="H16" s="149"/>
      <c r="I16" s="149"/>
      <c r="J16" s="151"/>
    </row>
    <row r="17" spans="1:10" ht="18" customHeight="1">
      <c r="A17" s="143"/>
      <c r="B17" s="144"/>
      <c r="C17" s="144"/>
      <c r="D17" s="144"/>
      <c r="E17" s="145"/>
      <c r="F17" s="163" t="s">
        <v>147</v>
      </c>
      <c r="G17" s="157"/>
      <c r="H17" s="158"/>
      <c r="I17" s="158"/>
      <c r="J17" s="159"/>
    </row>
    <row r="18" spans="1:10" ht="18" customHeight="1">
      <c r="A18" s="57"/>
      <c r="B18" s="58"/>
      <c r="C18" s="58"/>
      <c r="D18" s="58"/>
      <c r="E18" s="59"/>
      <c r="F18" s="163"/>
      <c r="G18" s="157"/>
      <c r="H18" s="158"/>
      <c r="I18" s="158"/>
      <c r="J18" s="159"/>
    </row>
    <row r="19" spans="1:10" ht="18" customHeight="1">
      <c r="A19" s="57"/>
      <c r="B19" s="58"/>
      <c r="C19" s="58"/>
      <c r="D19" s="58"/>
      <c r="E19" s="59"/>
      <c r="F19" s="164"/>
      <c r="G19" s="160"/>
      <c r="H19" s="161"/>
      <c r="I19" s="161"/>
      <c r="J19" s="162"/>
    </row>
    <row r="20" spans="1:10" ht="18" customHeight="1">
      <c r="A20" s="57"/>
      <c r="B20" s="58"/>
      <c r="C20" s="58"/>
      <c r="D20" s="58"/>
      <c r="E20" s="59"/>
      <c r="F20" s="17" t="s">
        <v>142</v>
      </c>
      <c r="G20" s="166"/>
      <c r="H20" s="167"/>
      <c r="I20" s="167"/>
      <c r="J20" s="168"/>
    </row>
    <row r="21" spans="1:10" ht="18" customHeight="1">
      <c r="A21" s="57"/>
      <c r="B21" s="58"/>
      <c r="C21" s="58"/>
      <c r="D21" s="58"/>
      <c r="E21" s="59"/>
      <c r="F21" s="22" t="s">
        <v>149</v>
      </c>
      <c r="G21" s="165"/>
      <c r="H21" s="165"/>
      <c r="I21" s="165"/>
      <c r="J21" s="169"/>
    </row>
    <row r="22" spans="1:10" ht="18" customHeight="1">
      <c r="A22" s="127"/>
      <c r="B22" s="128"/>
      <c r="C22" s="128"/>
      <c r="D22" s="128"/>
      <c r="E22" s="129"/>
      <c r="F22" s="21" t="s">
        <v>143</v>
      </c>
      <c r="G22" s="46"/>
      <c r="H22" s="46"/>
      <c r="I22" s="46"/>
      <c r="J22" s="34"/>
    </row>
    <row r="23" spans="1:10" ht="18" customHeight="1">
      <c r="A23" s="67" t="s">
        <v>0</v>
      </c>
      <c r="B23" s="68"/>
      <c r="C23" s="68"/>
      <c r="D23" s="68"/>
      <c r="E23" s="69"/>
      <c r="F23" s="47" t="s">
        <v>144</v>
      </c>
      <c r="G23" s="48"/>
      <c r="H23" s="48"/>
      <c r="I23" s="48"/>
      <c r="J23" s="49"/>
    </row>
    <row r="24" spans="1:10" ht="18" customHeight="1">
      <c r="A24" s="50"/>
      <c r="B24" s="51"/>
      <c r="C24" s="51"/>
      <c r="D24" s="51"/>
      <c r="E24" s="52"/>
      <c r="F24" s="50"/>
      <c r="G24" s="51"/>
      <c r="H24" s="51"/>
      <c r="I24" s="51"/>
      <c r="J24" s="52"/>
    </row>
    <row r="25" spans="1:10" ht="18" customHeight="1">
      <c r="A25" s="35"/>
      <c r="B25" s="46"/>
      <c r="C25" s="46"/>
      <c r="D25" s="46"/>
      <c r="E25" s="34"/>
      <c r="F25" s="50"/>
      <c r="G25" s="51"/>
      <c r="H25" s="51"/>
      <c r="I25" s="51"/>
      <c r="J25" s="52"/>
    </row>
    <row r="26" spans="1:10" ht="18" customHeight="1">
      <c r="A26" s="47" t="s">
        <v>146</v>
      </c>
      <c r="B26" s="48"/>
      <c r="C26" s="48"/>
      <c r="D26" s="48"/>
      <c r="E26" s="49"/>
      <c r="F26" s="35"/>
      <c r="G26" s="46"/>
      <c r="H26" s="46"/>
      <c r="I26" s="46"/>
      <c r="J26" s="34"/>
    </row>
    <row r="27" spans="1:10" ht="18" customHeight="1">
      <c r="A27" s="127"/>
      <c r="B27" s="128"/>
      <c r="C27" s="128"/>
      <c r="D27" s="128"/>
      <c r="E27" s="129"/>
      <c r="F27" s="18" t="s">
        <v>156</v>
      </c>
      <c r="G27" s="113"/>
      <c r="H27" s="114"/>
      <c r="I27" s="114"/>
      <c r="J27" s="115"/>
    </row>
    <row r="28" spans="1:10" ht="18" customHeight="1">
      <c r="A28" s="47" t="s">
        <v>150</v>
      </c>
      <c r="B28" s="48"/>
      <c r="C28" s="49"/>
      <c r="D28" s="47" t="s">
        <v>126</v>
      </c>
      <c r="E28" s="49"/>
      <c r="F28" s="116" t="s">
        <v>157</v>
      </c>
      <c r="G28" s="117"/>
      <c r="H28" s="117"/>
      <c r="I28" s="117"/>
      <c r="J28" s="8"/>
    </row>
    <row r="29" spans="1:10" ht="18" customHeight="1">
      <c r="A29" s="127"/>
      <c r="B29" s="128"/>
      <c r="C29" s="129"/>
      <c r="D29" s="127"/>
      <c r="E29" s="129"/>
      <c r="F29" s="118"/>
      <c r="G29" s="119"/>
      <c r="H29" s="119"/>
      <c r="I29" s="119"/>
      <c r="J29" s="24"/>
    </row>
    <row r="30" spans="1:10" ht="18" customHeight="1">
      <c r="A30" s="47" t="s">
        <v>151</v>
      </c>
      <c r="B30" s="48"/>
      <c r="C30" s="49"/>
      <c r="D30" s="47" t="s">
        <v>152</v>
      </c>
      <c r="E30" s="49"/>
      <c r="F30" s="47" t="s">
        <v>145</v>
      </c>
      <c r="G30" s="155"/>
      <c r="H30" s="47" t="s">
        <v>154</v>
      </c>
      <c r="I30" s="48"/>
      <c r="J30" s="156"/>
    </row>
    <row r="31" spans="1:10" ht="18" customHeight="1" thickBot="1">
      <c r="A31" s="130"/>
      <c r="B31" s="131"/>
      <c r="C31" s="132"/>
      <c r="D31" s="130"/>
      <c r="E31" s="132"/>
      <c r="F31" s="130"/>
      <c r="G31" s="132"/>
      <c r="H31" s="130"/>
      <c r="I31" s="131"/>
      <c r="J31" s="132"/>
    </row>
    <row r="32" spans="1:10" ht="18" customHeight="1" thickTop="1">
      <c r="A32" s="89" t="s">
        <v>128</v>
      </c>
      <c r="B32" s="90"/>
      <c r="C32" s="87" t="s">
        <v>153</v>
      </c>
      <c r="D32" s="87" t="s">
        <v>177</v>
      </c>
      <c r="E32" s="125" t="s">
        <v>179</v>
      </c>
      <c r="F32" s="126"/>
      <c r="G32" s="123" t="s">
        <v>178</v>
      </c>
      <c r="H32" s="89" t="s">
        <v>177</v>
      </c>
      <c r="I32" s="126"/>
      <c r="J32" s="126" t="s">
        <v>155</v>
      </c>
    </row>
    <row r="33" spans="1:10" ht="18" customHeight="1" thickBot="1">
      <c r="A33" s="91"/>
      <c r="B33" s="92"/>
      <c r="C33" s="88"/>
      <c r="D33" s="88"/>
      <c r="E33" s="91"/>
      <c r="F33" s="124"/>
      <c r="G33" s="124"/>
      <c r="H33" s="91"/>
      <c r="I33" s="124"/>
      <c r="J33" s="124"/>
    </row>
    <row r="34" spans="1:10" ht="18" customHeight="1" thickTop="1">
      <c r="A34" s="174"/>
      <c r="B34" s="175"/>
      <c r="C34" s="27"/>
      <c r="D34" s="28"/>
      <c r="E34" s="120"/>
      <c r="F34" s="122"/>
      <c r="G34" s="29"/>
      <c r="H34" s="120"/>
      <c r="I34" s="121"/>
      <c r="J34" s="30"/>
    </row>
    <row r="35" spans="1:10" ht="18" customHeight="1">
      <c r="A35" s="57"/>
      <c r="B35" s="59"/>
      <c r="C35" s="31"/>
      <c r="D35" s="26"/>
      <c r="E35" s="32"/>
      <c r="F35" s="53"/>
      <c r="G35" s="30"/>
      <c r="H35" s="32"/>
      <c r="I35" s="106"/>
      <c r="J35" s="30"/>
    </row>
    <row r="36" spans="1:10" ht="18" customHeight="1">
      <c r="A36" s="57"/>
      <c r="B36" s="59"/>
      <c r="C36" s="31"/>
      <c r="D36" s="26"/>
      <c r="E36" s="32"/>
      <c r="F36" s="53"/>
      <c r="G36" s="30"/>
      <c r="H36" s="32"/>
      <c r="I36" s="106"/>
      <c r="J36" s="30"/>
    </row>
    <row r="37" spans="1:10" ht="18" customHeight="1">
      <c r="A37" s="57"/>
      <c r="B37" s="59"/>
      <c r="C37" s="31"/>
      <c r="D37" s="26"/>
      <c r="E37" s="32"/>
      <c r="F37" s="53"/>
      <c r="G37" s="30"/>
      <c r="H37" s="32"/>
      <c r="I37" s="106"/>
      <c r="J37" s="30"/>
    </row>
    <row r="38" spans="1:10" ht="18" customHeight="1">
      <c r="A38" s="57"/>
      <c r="B38" s="59"/>
      <c r="C38" s="31"/>
      <c r="D38" s="26"/>
      <c r="E38" s="32"/>
      <c r="F38" s="53"/>
      <c r="G38" s="30"/>
      <c r="H38" s="32"/>
      <c r="I38" s="106"/>
      <c r="J38" s="30"/>
    </row>
    <row r="39" spans="1:10" ht="18" customHeight="1">
      <c r="A39" s="57"/>
      <c r="B39" s="59"/>
      <c r="C39" s="31"/>
      <c r="D39" s="26"/>
      <c r="E39" s="32"/>
      <c r="F39" s="53"/>
      <c r="G39" s="30"/>
      <c r="H39" s="32"/>
      <c r="I39" s="106"/>
      <c r="J39" s="30"/>
    </row>
    <row r="40" spans="1:10" ht="18" customHeight="1">
      <c r="A40" s="57"/>
      <c r="B40" s="59"/>
      <c r="C40" s="31"/>
      <c r="D40" s="26"/>
      <c r="E40" s="32"/>
      <c r="F40" s="53"/>
      <c r="G40" s="30"/>
      <c r="H40" s="32"/>
      <c r="I40" s="106"/>
      <c r="J40" s="30"/>
    </row>
    <row r="41" spans="1:10" ht="18" customHeight="1">
      <c r="A41" s="57"/>
      <c r="B41" s="59"/>
      <c r="C41" s="31"/>
      <c r="D41" s="26"/>
      <c r="E41" s="32"/>
      <c r="F41" s="53"/>
      <c r="G41" s="30"/>
      <c r="H41" s="32"/>
      <c r="I41" s="106"/>
      <c r="J41" s="30"/>
    </row>
    <row r="42" spans="1:10" ht="18" customHeight="1">
      <c r="A42" s="57"/>
      <c r="B42" s="59"/>
      <c r="C42" s="31"/>
      <c r="D42" s="26"/>
      <c r="E42" s="32"/>
      <c r="F42" s="53"/>
      <c r="G42" s="30"/>
      <c r="H42" s="32"/>
      <c r="I42" s="106"/>
      <c r="J42" s="30"/>
    </row>
    <row r="43" spans="1:10" ht="18" customHeight="1" thickBot="1">
      <c r="A43" s="57"/>
      <c r="B43" s="59"/>
      <c r="C43" s="31"/>
      <c r="D43" s="26"/>
      <c r="E43" s="32"/>
      <c r="F43" s="53"/>
      <c r="G43" s="30"/>
      <c r="H43" s="32"/>
      <c r="I43" s="106"/>
      <c r="J43" s="30"/>
    </row>
    <row r="44" spans="1:16" ht="18" customHeight="1" thickTop="1">
      <c r="A44" s="89" t="s">
        <v>1</v>
      </c>
      <c r="B44" s="90"/>
      <c r="C44" s="90"/>
      <c r="D44" s="90"/>
      <c r="E44" s="90"/>
      <c r="F44" s="170"/>
      <c r="G44" s="170"/>
      <c r="H44" s="170"/>
      <c r="I44" s="170"/>
      <c r="J44" s="171"/>
      <c r="K44" s="19"/>
      <c r="L44" s="19"/>
      <c r="M44" s="19"/>
      <c r="N44" s="19"/>
      <c r="O44" s="19"/>
      <c r="P44" s="19"/>
    </row>
    <row r="45" spans="1:10" ht="18" customHeight="1">
      <c r="A45" s="172" t="s">
        <v>159</v>
      </c>
      <c r="B45" s="172"/>
      <c r="C45" s="173"/>
      <c r="D45" s="20" t="s">
        <v>2</v>
      </c>
      <c r="E45" s="20" t="s">
        <v>158</v>
      </c>
      <c r="F45" s="178"/>
      <c r="G45" s="179"/>
      <c r="H45" s="179"/>
      <c r="I45" s="179"/>
      <c r="J45" s="180"/>
    </row>
    <row r="46" spans="1:10" ht="18" customHeight="1">
      <c r="A46" s="110"/>
      <c r="B46" s="111"/>
      <c r="C46" s="112"/>
      <c r="D46" s="12"/>
      <c r="E46" s="13"/>
      <c r="F46" s="103" t="s">
        <v>160</v>
      </c>
      <c r="G46" s="96"/>
      <c r="H46" s="97"/>
      <c r="I46" s="97"/>
      <c r="J46" s="98"/>
    </row>
    <row r="47" spans="1:10" ht="18" customHeight="1">
      <c r="A47" s="107"/>
      <c r="B47" s="108"/>
      <c r="C47" s="109"/>
      <c r="D47" s="12"/>
      <c r="E47" s="13"/>
      <c r="F47" s="104"/>
      <c r="G47" s="99"/>
      <c r="H47" s="99"/>
      <c r="I47" s="99"/>
      <c r="J47" s="100"/>
    </row>
    <row r="48" spans="1:10" ht="18" customHeight="1">
      <c r="A48" s="107"/>
      <c r="B48" s="108"/>
      <c r="C48" s="109"/>
      <c r="D48" s="12"/>
      <c r="E48" s="13"/>
      <c r="F48" s="105"/>
      <c r="G48" s="101"/>
      <c r="H48" s="101"/>
      <c r="I48" s="101"/>
      <c r="J48" s="102"/>
    </row>
    <row r="49" spans="1:10" ht="18" customHeight="1">
      <c r="A49" s="107"/>
      <c r="B49" s="108"/>
      <c r="C49" s="108"/>
      <c r="D49" s="12"/>
      <c r="E49" s="13"/>
      <c r="F49" s="67" t="s">
        <v>164</v>
      </c>
      <c r="G49" s="68"/>
      <c r="H49" s="68"/>
      <c r="I49" s="68"/>
      <c r="J49" s="69"/>
    </row>
    <row r="50" spans="1:10" ht="18" customHeight="1">
      <c r="A50" s="107"/>
      <c r="B50" s="108"/>
      <c r="C50" s="108"/>
      <c r="D50" s="12"/>
      <c r="E50" s="13"/>
      <c r="F50" s="40" t="s">
        <v>167</v>
      </c>
      <c r="G50" s="75"/>
      <c r="H50" s="75"/>
      <c r="I50" s="75"/>
      <c r="J50" s="76"/>
    </row>
    <row r="51" spans="1:10" ht="18" customHeight="1">
      <c r="A51" s="173" t="s">
        <v>161</v>
      </c>
      <c r="B51" s="165"/>
      <c r="C51" s="165"/>
      <c r="D51" s="165"/>
      <c r="E51" s="169"/>
      <c r="F51" s="77"/>
      <c r="G51" s="75"/>
      <c r="H51" s="75"/>
      <c r="I51" s="75"/>
      <c r="J51" s="76"/>
    </row>
    <row r="52" spans="1:10" ht="18" customHeight="1">
      <c r="A52" s="73" t="s">
        <v>162</v>
      </c>
      <c r="B52" s="74"/>
      <c r="C52" s="176"/>
      <c r="D52" s="176"/>
      <c r="E52" s="177"/>
      <c r="F52" s="77"/>
      <c r="G52" s="75"/>
      <c r="H52" s="75"/>
      <c r="I52" s="75"/>
      <c r="J52" s="76"/>
    </row>
    <row r="53" spans="1:10" ht="18" customHeight="1">
      <c r="A53" s="50"/>
      <c r="B53" s="51"/>
      <c r="C53" s="51"/>
      <c r="D53" s="51"/>
      <c r="E53" s="52"/>
      <c r="F53" s="77"/>
      <c r="G53" s="75"/>
      <c r="H53" s="75"/>
      <c r="I53" s="75"/>
      <c r="J53" s="76"/>
    </row>
    <row r="54" spans="1:10" ht="18" customHeight="1">
      <c r="A54" s="70"/>
      <c r="B54" s="71"/>
      <c r="C54" s="71"/>
      <c r="D54" s="71"/>
      <c r="E54" s="72"/>
      <c r="F54" s="78"/>
      <c r="G54" s="79"/>
      <c r="H54" s="79"/>
      <c r="I54" s="79"/>
      <c r="J54" s="80"/>
    </row>
    <row r="55" spans="1:10" ht="18" customHeight="1">
      <c r="A55" s="70"/>
      <c r="B55" s="71"/>
      <c r="C55" s="71"/>
      <c r="D55" s="71"/>
      <c r="E55" s="72"/>
      <c r="F55" s="84" t="s">
        <v>166</v>
      </c>
      <c r="G55" s="85"/>
      <c r="H55" s="85"/>
      <c r="I55" s="85"/>
      <c r="J55" s="86"/>
    </row>
    <row r="56" spans="1:10" ht="18" customHeight="1">
      <c r="A56" s="93"/>
      <c r="B56" s="94"/>
      <c r="C56" s="94"/>
      <c r="D56" s="94"/>
      <c r="E56" s="95"/>
      <c r="F56" s="64"/>
      <c r="G56" s="65"/>
      <c r="H56" s="65"/>
      <c r="I56" s="65"/>
      <c r="J56" s="66"/>
    </row>
    <row r="57" spans="1:10" ht="18" customHeight="1">
      <c r="A57" s="136"/>
      <c r="B57" s="137"/>
      <c r="C57" s="23" t="s">
        <v>163</v>
      </c>
      <c r="D57" s="141"/>
      <c r="E57" s="142"/>
      <c r="F57" s="64"/>
      <c r="G57" s="65"/>
      <c r="H57" s="65"/>
      <c r="I57" s="65"/>
      <c r="J57" s="66"/>
    </row>
    <row r="58" spans="1:10" ht="18" customHeight="1">
      <c r="A58" s="50"/>
      <c r="B58" s="51"/>
      <c r="C58" s="51"/>
      <c r="D58" s="51"/>
      <c r="E58" s="52"/>
      <c r="F58" s="64"/>
      <c r="G58" s="65"/>
      <c r="H58" s="65"/>
      <c r="I58" s="65"/>
      <c r="J58" s="66"/>
    </row>
    <row r="59" spans="1:10" ht="18" customHeight="1">
      <c r="A59" s="32"/>
      <c r="B59" s="33"/>
      <c r="C59" s="33"/>
      <c r="D59" s="33"/>
      <c r="E59" s="53"/>
      <c r="F59" s="64"/>
      <c r="G59" s="65"/>
      <c r="H59" s="65"/>
      <c r="I59" s="65"/>
      <c r="J59" s="66"/>
    </row>
    <row r="60" spans="1:10" ht="18" customHeight="1">
      <c r="A60" s="32"/>
      <c r="B60" s="33"/>
      <c r="C60" s="33"/>
      <c r="D60" s="33"/>
      <c r="E60" s="53"/>
      <c r="F60" s="64"/>
      <c r="G60" s="65"/>
      <c r="H60" s="65"/>
      <c r="I60" s="65"/>
      <c r="J60" s="66"/>
    </row>
    <row r="61" spans="1:10" ht="18" customHeight="1">
      <c r="A61" s="32"/>
      <c r="B61" s="33"/>
      <c r="C61" s="33"/>
      <c r="D61" s="33"/>
      <c r="E61" s="53"/>
      <c r="F61" s="64"/>
      <c r="G61" s="65"/>
      <c r="H61" s="65"/>
      <c r="I61" s="65"/>
      <c r="J61" s="66"/>
    </row>
    <row r="62" spans="1:10" ht="18" customHeight="1">
      <c r="A62" s="32"/>
      <c r="B62" s="33"/>
      <c r="C62" s="33"/>
      <c r="D62" s="33"/>
      <c r="E62" s="53"/>
      <c r="F62" s="65"/>
      <c r="G62" s="65"/>
      <c r="H62" s="65"/>
      <c r="I62" s="65"/>
      <c r="J62" s="66"/>
    </row>
    <row r="63" spans="1:10" ht="18" customHeight="1">
      <c r="A63" s="62"/>
      <c r="B63" s="63"/>
      <c r="C63" s="63"/>
      <c r="D63" s="63"/>
      <c r="E63" s="63"/>
      <c r="F63" s="81" t="s">
        <v>127</v>
      </c>
      <c r="G63" s="82"/>
      <c r="H63" s="82"/>
      <c r="I63" s="82"/>
      <c r="J63" s="83"/>
    </row>
    <row r="64" spans="1:10" ht="18" customHeight="1">
      <c r="A64" s="37" t="s">
        <v>165</v>
      </c>
      <c r="B64" s="38"/>
      <c r="C64" s="38"/>
      <c r="D64" s="38"/>
      <c r="E64" s="38"/>
      <c r="F64" s="38"/>
      <c r="G64" s="38"/>
      <c r="H64" s="38"/>
      <c r="I64" s="38"/>
      <c r="J64" s="39"/>
    </row>
    <row r="65" spans="1:10" ht="18" customHeight="1">
      <c r="A65" s="40"/>
      <c r="B65" s="41"/>
      <c r="C65" s="41"/>
      <c r="D65" s="41"/>
      <c r="E65" s="41"/>
      <c r="F65" s="41"/>
      <c r="G65" s="41"/>
      <c r="H65" s="41"/>
      <c r="I65" s="41"/>
      <c r="J65" s="42"/>
    </row>
    <row r="66" spans="1:10" ht="18" customHeight="1">
      <c r="A66" s="40"/>
      <c r="B66" s="41"/>
      <c r="C66" s="41"/>
      <c r="D66" s="41"/>
      <c r="E66" s="41"/>
      <c r="F66" s="41"/>
      <c r="G66" s="41"/>
      <c r="H66" s="41"/>
      <c r="I66" s="41"/>
      <c r="J66" s="42"/>
    </row>
    <row r="67" spans="1:10" ht="18" customHeight="1">
      <c r="A67" s="40"/>
      <c r="B67" s="41"/>
      <c r="C67" s="41"/>
      <c r="D67" s="41"/>
      <c r="E67" s="41"/>
      <c r="F67" s="41"/>
      <c r="G67" s="41"/>
      <c r="H67" s="41"/>
      <c r="I67" s="41"/>
      <c r="J67" s="42"/>
    </row>
    <row r="68" spans="1:10" ht="18" customHeight="1">
      <c r="A68" s="40"/>
      <c r="B68" s="41"/>
      <c r="C68" s="41"/>
      <c r="D68" s="41"/>
      <c r="E68" s="41"/>
      <c r="F68" s="41"/>
      <c r="G68" s="41"/>
      <c r="H68" s="41"/>
      <c r="I68" s="41"/>
      <c r="J68" s="42"/>
    </row>
    <row r="69" spans="1:10" ht="18" customHeight="1">
      <c r="A69" s="43"/>
      <c r="B69" s="44"/>
      <c r="C69" s="44"/>
      <c r="D69" s="44"/>
      <c r="E69" s="44"/>
      <c r="F69" s="44"/>
      <c r="G69" s="44"/>
      <c r="H69" s="44"/>
      <c r="I69" s="44"/>
      <c r="J69" s="45"/>
    </row>
    <row r="70" spans="1:10" ht="18" customHeight="1">
      <c r="A70" s="36"/>
      <c r="B70" s="36"/>
      <c r="C70" s="36"/>
      <c r="D70" s="36"/>
      <c r="E70" s="36"/>
      <c r="F70" s="36"/>
      <c r="G70" s="36"/>
      <c r="H70" s="36"/>
      <c r="I70" s="36"/>
      <c r="J70" s="36"/>
    </row>
  </sheetData>
  <sheetProtection password="E5D2" sheet="1" objects="1" scenarios="1"/>
  <mergeCells count="133">
    <mergeCell ref="F7:J7"/>
    <mergeCell ref="F9:J9"/>
    <mergeCell ref="F10:J10"/>
    <mergeCell ref="F8:J8"/>
    <mergeCell ref="H38:I38"/>
    <mergeCell ref="H39:I39"/>
    <mergeCell ref="A53:E53"/>
    <mergeCell ref="C52:E52"/>
    <mergeCell ref="A51:E51"/>
    <mergeCell ref="E42:F42"/>
    <mergeCell ref="E43:F43"/>
    <mergeCell ref="F45:J45"/>
    <mergeCell ref="H43:I43"/>
    <mergeCell ref="H42:I42"/>
    <mergeCell ref="E40:F40"/>
    <mergeCell ref="E41:F41"/>
    <mergeCell ref="A22:E22"/>
    <mergeCell ref="D32:D33"/>
    <mergeCell ref="D28:E28"/>
    <mergeCell ref="D30:E30"/>
    <mergeCell ref="A28:C28"/>
    <mergeCell ref="A30:C30"/>
    <mergeCell ref="A34:B34"/>
    <mergeCell ref="E36:F36"/>
    <mergeCell ref="A49:C49"/>
    <mergeCell ref="A43:B43"/>
    <mergeCell ref="A37:B37"/>
    <mergeCell ref="A40:B40"/>
    <mergeCell ref="A44:J44"/>
    <mergeCell ref="A45:C45"/>
    <mergeCell ref="A41:B41"/>
    <mergeCell ref="H41:I41"/>
    <mergeCell ref="A39:B39"/>
    <mergeCell ref="E39:F39"/>
    <mergeCell ref="G17:J19"/>
    <mergeCell ref="F17:F19"/>
    <mergeCell ref="G22:H22"/>
    <mergeCell ref="G21:H21"/>
    <mergeCell ref="I22:J22"/>
    <mergeCell ref="G20:J20"/>
    <mergeCell ref="I21:J21"/>
    <mergeCell ref="H35:I35"/>
    <mergeCell ref="F30:G30"/>
    <mergeCell ref="J32:J33"/>
    <mergeCell ref="F31:G31"/>
    <mergeCell ref="H31:J31"/>
    <mergeCell ref="H30:J30"/>
    <mergeCell ref="F12:J12"/>
    <mergeCell ref="F13:J13"/>
    <mergeCell ref="F15:I16"/>
    <mergeCell ref="J15:J16"/>
    <mergeCell ref="F14:J14"/>
    <mergeCell ref="A2:B2"/>
    <mergeCell ref="A60:E60"/>
    <mergeCell ref="C58:E58"/>
    <mergeCell ref="D57:E57"/>
    <mergeCell ref="A57:B57"/>
    <mergeCell ref="A59:E59"/>
    <mergeCell ref="A58:B58"/>
    <mergeCell ref="D31:E31"/>
    <mergeCell ref="E37:F37"/>
    <mergeCell ref="A17:E17"/>
    <mergeCell ref="F11:J11"/>
    <mergeCell ref="D16:E16"/>
    <mergeCell ref="F2:J6"/>
    <mergeCell ref="A8:E8"/>
    <mergeCell ref="A9:B9"/>
    <mergeCell ref="A15:E15"/>
    <mergeCell ref="D2:E2"/>
    <mergeCell ref="A3:E3"/>
    <mergeCell ref="A5:E5"/>
    <mergeCell ref="A6:E6"/>
    <mergeCell ref="A18:E18"/>
    <mergeCell ref="A29:C29"/>
    <mergeCell ref="D29:E29"/>
    <mergeCell ref="A31:C31"/>
    <mergeCell ref="A21:E21"/>
    <mergeCell ref="A20:E20"/>
    <mergeCell ref="A27:E27"/>
    <mergeCell ref="A23:E23"/>
    <mergeCell ref="A26:E26"/>
    <mergeCell ref="A19:E19"/>
    <mergeCell ref="G27:J27"/>
    <mergeCell ref="F28:I29"/>
    <mergeCell ref="H37:I37"/>
    <mergeCell ref="E35:F35"/>
    <mergeCell ref="H34:I34"/>
    <mergeCell ref="E34:F34"/>
    <mergeCell ref="G32:G33"/>
    <mergeCell ref="E32:F33"/>
    <mergeCell ref="H36:I36"/>
    <mergeCell ref="H32:I33"/>
    <mergeCell ref="A56:E56"/>
    <mergeCell ref="G46:J48"/>
    <mergeCell ref="F46:F48"/>
    <mergeCell ref="H40:I40"/>
    <mergeCell ref="A48:C48"/>
    <mergeCell ref="A47:C47"/>
    <mergeCell ref="A46:C46"/>
    <mergeCell ref="A50:C50"/>
    <mergeCell ref="A42:B42"/>
    <mergeCell ref="A55:E55"/>
    <mergeCell ref="E38:F38"/>
    <mergeCell ref="C32:C33"/>
    <mergeCell ref="A32:B33"/>
    <mergeCell ref="A35:B35"/>
    <mergeCell ref="A36:B36"/>
    <mergeCell ref="A38:B38"/>
    <mergeCell ref="A63:E63"/>
    <mergeCell ref="F56:J62"/>
    <mergeCell ref="F49:J49"/>
    <mergeCell ref="A62:E62"/>
    <mergeCell ref="A54:E54"/>
    <mergeCell ref="A52:B52"/>
    <mergeCell ref="F50:J54"/>
    <mergeCell ref="F63:J63"/>
    <mergeCell ref="F55:J55"/>
    <mergeCell ref="A61:E61"/>
    <mergeCell ref="A16:B16"/>
    <mergeCell ref="D9:E9"/>
    <mergeCell ref="A10:E10"/>
    <mergeCell ref="A11:E11"/>
    <mergeCell ref="A13:E13"/>
    <mergeCell ref="A70:J70"/>
    <mergeCell ref="A64:J69"/>
    <mergeCell ref="A1:J1"/>
    <mergeCell ref="F23:J23"/>
    <mergeCell ref="F24:J26"/>
    <mergeCell ref="A24:E25"/>
    <mergeCell ref="A4:E4"/>
    <mergeCell ref="A7:E7"/>
    <mergeCell ref="A12:E12"/>
    <mergeCell ref="A14:E14"/>
  </mergeCells>
  <conditionalFormatting sqref="D2:E2">
    <cfRule type="expression" priority="1" dxfId="0" stopIfTrue="1">
      <formula>"len(d1) &lt;= 10"</formula>
    </cfRule>
  </conditionalFormatting>
  <dataValidations count="18">
    <dataValidation type="textLength" operator="lessThanOrEqual" allowBlank="1" showInputMessage="1" showErrorMessage="1" errorTitle="Input Error" error="Max length of field is 10 characters." sqref="D2:E2 D9:E9 D16:E16">
      <formula1>10</formula1>
    </dataValidation>
    <dataValidation type="textLength" operator="lessThanOrEqual" allowBlank="1" showInputMessage="1" showErrorMessage="1" errorTitle="Input Error" error="Max length is 50 characters." sqref="A27:E27 F63:J63 A59:E63 G27">
      <formula1>50</formula1>
    </dataValidation>
    <dataValidation type="textLength" operator="lessThanOrEqual" allowBlank="1" showInputMessage="1" showErrorMessage="1" errorTitle="Input Error" error="Max length is 20 characters." sqref="H31:J31 G17:J19 D57:E57 A34:B43">
      <formula1>20</formula1>
    </dataValidation>
    <dataValidation type="textLength" operator="lessThanOrEqual" allowBlank="1" showInputMessage="1" showErrorMessage="1" errorTitle="Input Error" error="Max length is 80 characters." sqref="A29:C29">
      <formula1>80</formula1>
    </dataValidation>
    <dataValidation type="textLength" operator="lessThanOrEqual" allowBlank="1" showInputMessage="1" showErrorMessage="1" errorTitle="Input Error" error="Max length is 35 characters" sqref="D29:E29 A31:G31 G20:J20">
      <formula1>35</formula1>
    </dataValidation>
    <dataValidation type="textLength" operator="lessThanOrEqual" allowBlank="1" showInputMessage="1" showErrorMessage="1" errorTitle="Input Error" error="Max length is 100 characters" sqref="F56:J62 E34:F43">
      <formula1>100</formula1>
    </dataValidation>
    <dataValidation type="whole" operator="greaterThan" allowBlank="1" showInputMessage="1" showErrorMessage="1" errorTitle="Input Error" error="Must be integer" sqref="C34:C43">
      <formula1>0</formula1>
    </dataValidation>
    <dataValidation type="decimal" operator="greaterThan" allowBlank="1" showInputMessage="1" showErrorMessage="1" errorTitle="Input Error" error="Must be numeric!" sqref="J34:J43">
      <formula1>0</formula1>
    </dataValidation>
    <dataValidation type="list" allowBlank="1" showInputMessage="1" showErrorMessage="1" sqref="A46:C50">
      <formula1>cont_size</formula1>
    </dataValidation>
    <dataValidation type="list" allowBlank="1" showInputMessage="1" showErrorMessage="1" sqref="D46:D50">
      <formula1>cont_type</formula1>
    </dataValidation>
    <dataValidation type="date" operator="lessThanOrEqual" allowBlank="1" showInputMessage="1" showErrorMessage="1" errorTitle="Input Error" error="Not a date format." sqref="C52:E52">
      <formula1>73031</formula1>
    </dataValidation>
    <dataValidation type="textLength" operator="lessThanOrEqual" allowBlank="1" showInputMessage="1" showErrorMessage="1" errorTitle="Input Error" error="Max length is 60 characters." sqref="A17:E22">
      <formula1>60</formula1>
    </dataValidation>
    <dataValidation type="whole" operator="greaterThanOrEqual" allowBlank="1" showInputMessage="1" showErrorMessage="1" errorTitle="Input Error" error="Must be integer" sqref="E46:E50">
      <formula1>0</formula1>
    </dataValidation>
    <dataValidation type="textLength" operator="lessThanOrEqual" allowBlank="1" showInputMessage="1" showErrorMessage="1" errorTitle="Input Error" error="Max length is 60 characters." sqref="A10:E15">
      <formula1>60</formula1>
    </dataValidation>
    <dataValidation type="textLength" operator="lessThanOrEqual" allowBlank="1" showInputMessage="1" showErrorMessage="1" errorTitle="Input Error" error="Max length is 10 characters" sqref="H34:I43 D34:D43">
      <formula1>10</formula1>
    </dataValidation>
    <dataValidation type="textLength" operator="lessThanOrEqual" allowBlank="1" showInputMessage="1" showErrorMessage="1" errorTitle="Input Error" error="Max length is 60 characters." sqref="A3:E8">
      <formula1>60</formula1>
    </dataValidation>
    <dataValidation type="decimal" operator="greaterThan" allowBlank="1" showInputMessage="1" showErrorMessage="1" errorTitle="Input Error" error="Must be numeric!" sqref="G34:G43">
      <formula1>0</formula1>
    </dataValidation>
    <dataValidation type="date" operator="lessThanOrEqual" allowBlank="1" showInputMessage="1" showErrorMessage="1" errorTitle="Input Error" error="Max length is 50 characters." sqref="G46:J48">
      <formula1>73050</formula1>
    </dataValidation>
  </dataValidations>
  <printOptions horizontalCentered="1"/>
  <pageMargins left="0" right="0" top="0.25" bottom="0.18" header="0.27" footer="0.2"/>
  <pageSetup fitToHeight="1" fitToWidth="1" horizontalDpi="600" verticalDpi="600" orientation="portrait" paperSize="9" scale="75" r:id="rId3"/>
  <drawing r:id="rId2"/>
  <legacyDrawing r:id="rId1"/>
</worksheet>
</file>

<file path=xl/worksheets/sheet2.xml><?xml version="1.0" encoding="utf-8"?>
<worksheet xmlns="http://schemas.openxmlformats.org/spreadsheetml/2006/main" xmlns:r="http://schemas.openxmlformats.org/officeDocument/2006/relationships">
  <sheetPr codeName="attach_list">
    <pageSetUpPr fitToPage="1"/>
  </sheetPr>
  <dimension ref="A1:G5"/>
  <sheetViews>
    <sheetView workbookViewId="0" topLeftCell="A1">
      <selection activeCell="D14" sqref="D14"/>
    </sheetView>
  </sheetViews>
  <sheetFormatPr defaultColWidth="9.00390625" defaultRowHeight="14.25" customHeight="1"/>
  <cols>
    <col min="1" max="1" width="16.25390625" style="9" customWidth="1"/>
    <col min="2" max="2" width="9.875" style="10" bestFit="1" customWidth="1"/>
    <col min="3" max="3" width="6.625" style="10" customWidth="1"/>
    <col min="4" max="4" width="44.125" style="9" customWidth="1"/>
    <col min="5" max="5" width="10.875" style="11" bestFit="1" customWidth="1"/>
    <col min="6" max="6" width="7.25390625" style="11" customWidth="1"/>
    <col min="7" max="7" width="15.25390625" style="11" bestFit="1" customWidth="1"/>
    <col min="8" max="16384" width="9.00390625" style="6" customWidth="1"/>
  </cols>
  <sheetData>
    <row r="1" spans="1:7" ht="14.25" customHeight="1">
      <c r="A1" s="6" t="s">
        <v>135</v>
      </c>
      <c r="B1" s="187">
        <f>IF(Booking!A29="","",Booking!A29)</f>
      </c>
      <c r="C1" s="187"/>
      <c r="D1" s="187"/>
      <c r="E1" s="187"/>
      <c r="F1" s="187"/>
      <c r="G1" s="187"/>
    </row>
    <row r="2" spans="1:7" ht="14.25" customHeight="1">
      <c r="A2" s="6" t="s">
        <v>136</v>
      </c>
      <c r="B2" s="187">
        <f>IF(Booking!D29="","",Booking!D29)</f>
      </c>
      <c r="C2" s="187"/>
      <c r="D2" s="187"/>
      <c r="E2" s="187"/>
      <c r="F2" s="187"/>
      <c r="G2" s="187"/>
    </row>
    <row r="3" spans="1:7" ht="14.25" customHeight="1">
      <c r="A3" s="6" t="s">
        <v>137</v>
      </c>
      <c r="B3" s="187">
        <f>IF(Booking!A31="","",Booking!A31)</f>
      </c>
      <c r="C3" s="187"/>
      <c r="D3" s="187"/>
      <c r="E3" s="187"/>
      <c r="F3" s="187"/>
      <c r="G3" s="187"/>
    </row>
    <row r="4" spans="1:7" ht="14.25" customHeight="1">
      <c r="A4" s="188"/>
      <c r="B4" s="188"/>
      <c r="C4" s="188"/>
      <c r="D4" s="188"/>
      <c r="E4" s="188"/>
      <c r="F4" s="188"/>
      <c r="G4" s="188"/>
    </row>
    <row r="5" spans="1:7" ht="14.25" customHeight="1">
      <c r="A5" s="14" t="s">
        <v>128</v>
      </c>
      <c r="B5" s="15" t="s">
        <v>130</v>
      </c>
      <c r="C5" s="14" t="s">
        <v>131</v>
      </c>
      <c r="D5" s="14" t="s">
        <v>132</v>
      </c>
      <c r="E5" s="15" t="s">
        <v>133</v>
      </c>
      <c r="F5" s="14" t="s">
        <v>131</v>
      </c>
      <c r="G5" s="15" t="s">
        <v>134</v>
      </c>
    </row>
  </sheetData>
  <sheetProtection password="E5D2" sheet="1" objects="1" scenarios="1"/>
  <mergeCells count="4">
    <mergeCell ref="B1:G1"/>
    <mergeCell ref="B2:G2"/>
    <mergeCell ref="B3:G3"/>
    <mergeCell ref="A4:G4"/>
  </mergeCells>
  <dataValidations count="7">
    <dataValidation type="whole" operator="greaterThanOrEqual" allowBlank="1" showInputMessage="1" showErrorMessage="1" errorTitle="Input Error" error="Must be numeric" sqref="B6:B65536">
      <formula1>0</formula1>
    </dataValidation>
    <dataValidation type="decimal" operator="greaterThanOrEqual" allowBlank="1" showInputMessage="1" showErrorMessage="1" errorTitle="Input Error" error="Must be numeric" sqref="G6:G65536">
      <formula1>0</formula1>
    </dataValidation>
    <dataValidation type="textLength" operator="lessThanOrEqual" allowBlank="1" showInputMessage="1" showErrorMessage="1" errorTitle="Input Error" error="Max length is 100 characters." sqref="D6:D65536">
      <formula1>100</formula1>
    </dataValidation>
    <dataValidation type="textLength" operator="lessThanOrEqual" allowBlank="1" showInputMessage="1" showErrorMessage="1" errorTitle="Input Error" error="Max length is 10 characters." sqref="F6:F65536">
      <formula1>10</formula1>
    </dataValidation>
    <dataValidation type="textLength" operator="lessThanOrEqual" allowBlank="1" showInputMessage="1" showErrorMessage="1" errorTitle="Input Error" error="Max length is 100 characters." sqref="A6:A65536">
      <formula1>100</formula1>
    </dataValidation>
    <dataValidation type="textLength" operator="lessThanOrEqual" allowBlank="1" showInputMessage="1" showErrorMessage="1" errorTitle="Input Error" error="Max length is 10 characters." sqref="C6:C65536">
      <formula1>10</formula1>
    </dataValidation>
    <dataValidation type="decimal" operator="greaterThanOrEqual" allowBlank="1" showInputMessage="1" showErrorMessage="1" errorTitle="Input Error" error="Must be numeric" sqref="E6:E65536">
      <formula1>0</formula1>
    </dataValidation>
  </dataValidations>
  <printOptions/>
  <pageMargins left="0.75" right="0.75" top="1" bottom="1" header="0.5" footer="0.5"/>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codeName="booking_info"/>
  <dimension ref="A1:CC4"/>
  <sheetViews>
    <sheetView workbookViewId="0" topLeftCell="A1">
      <selection activeCell="A33" sqref="A33"/>
    </sheetView>
  </sheetViews>
  <sheetFormatPr defaultColWidth="9.00390625" defaultRowHeight="13.5"/>
  <cols>
    <col min="1" max="2" width="13.875" style="0" bestFit="1" customWidth="1"/>
    <col min="3" max="3" width="17.25390625" style="0" bestFit="1" customWidth="1"/>
    <col min="4" max="8" width="12.75390625" style="0" bestFit="1" customWidth="1"/>
    <col min="9" max="9" width="8.50390625" style="0" bestFit="1" customWidth="1"/>
    <col min="10" max="10" width="10.50390625" style="0" bestFit="1" customWidth="1"/>
    <col min="11" max="15" width="12.75390625" style="0" bestFit="1" customWidth="1"/>
    <col min="16" max="16" width="8.50390625" style="0" bestFit="1" customWidth="1"/>
    <col min="17" max="17" width="7.50390625" style="0" bestFit="1" customWidth="1"/>
    <col min="18" max="22" width="12.75390625" style="0" bestFit="1" customWidth="1"/>
    <col min="23" max="23" width="15.00390625" style="0" bestFit="1" customWidth="1"/>
    <col min="24" max="24" width="9.50390625" style="0" bestFit="1" customWidth="1"/>
    <col min="25" max="25" width="11.625" style="0" bestFit="1" customWidth="1"/>
    <col min="26" max="26" width="17.25390625" style="0" bestFit="1" customWidth="1"/>
    <col min="27" max="27" width="9.50390625" style="0" bestFit="1" customWidth="1"/>
    <col min="28" max="28" width="18.375" style="0" bestFit="1" customWidth="1"/>
    <col min="29" max="30" width="8.50390625" style="0" bestFit="1" customWidth="1"/>
    <col min="31" max="31" width="7.50390625" style="0" bestFit="1" customWidth="1"/>
    <col min="32" max="32" width="6.50390625" style="0" bestFit="1" customWidth="1"/>
    <col min="33" max="33" width="7.50390625" style="0" bestFit="1" customWidth="1"/>
    <col min="34" max="34" width="8.50390625" style="0" bestFit="1" customWidth="1"/>
    <col min="35" max="35" width="6.50390625" style="0" bestFit="1" customWidth="1"/>
    <col min="36" max="36" width="18.375" style="0" bestFit="1" customWidth="1"/>
    <col min="37" max="37" width="15.00390625" style="0" bestFit="1" customWidth="1"/>
    <col min="38" max="39" width="8.50390625" style="0" bestFit="1" customWidth="1"/>
    <col min="40" max="42" width="18.375" style="0" bestFit="1" customWidth="1"/>
    <col min="43" max="43" width="17.25390625" style="0" bestFit="1" customWidth="1"/>
    <col min="44" max="44" width="10.50390625" style="0" bestFit="1" customWidth="1"/>
    <col min="45" max="46" width="11.625" style="0" bestFit="1" customWidth="1"/>
    <col min="47" max="47" width="12.75390625" style="0" bestFit="1" customWidth="1"/>
    <col min="48" max="49" width="11.625" style="0" bestFit="1" customWidth="1"/>
    <col min="50" max="50" width="12.75390625" style="0" bestFit="1" customWidth="1"/>
    <col min="51" max="52" width="11.625" style="0" bestFit="1" customWidth="1"/>
    <col min="53" max="53" width="12.75390625" style="0" bestFit="1" customWidth="1"/>
    <col min="54" max="55" width="11.625" style="0" bestFit="1" customWidth="1"/>
    <col min="56" max="56" width="12.75390625" style="0" bestFit="1" customWidth="1"/>
    <col min="57" max="58" width="11.625" style="0" bestFit="1" customWidth="1"/>
    <col min="59" max="59" width="12.75390625" style="0" bestFit="1" customWidth="1"/>
    <col min="60" max="60" width="16.125" style="0" bestFit="1" customWidth="1"/>
    <col min="61" max="61" width="13.875" style="0" bestFit="1" customWidth="1"/>
    <col min="62" max="62" width="10.50390625" style="0" bestFit="1" customWidth="1"/>
    <col min="63" max="63" width="18.375" style="0" bestFit="1" customWidth="1"/>
    <col min="64" max="68" width="16.125" style="0" bestFit="1" customWidth="1"/>
    <col min="69" max="70" width="17.25390625" style="0" bestFit="1" customWidth="1"/>
    <col min="71" max="71" width="20.50390625" style="0" bestFit="1" customWidth="1"/>
    <col min="72" max="72" width="17.25390625" style="0" bestFit="1" customWidth="1"/>
    <col min="73" max="73" width="13.875" style="0" bestFit="1" customWidth="1"/>
    <col min="74" max="75" width="16.125" style="0" bestFit="1" customWidth="1"/>
    <col min="76" max="77" width="27.25390625" style="0" bestFit="1" customWidth="1"/>
    <col min="78" max="79" width="11.625" style="0" bestFit="1" customWidth="1"/>
    <col min="80" max="80" width="8.50390625" style="0" bestFit="1" customWidth="1"/>
    <col min="81" max="81" width="5.50390625" style="0" bestFit="1" customWidth="1"/>
  </cols>
  <sheetData>
    <row r="1" spans="1:81" ht="13.5">
      <c r="A1" t="s">
        <v>92</v>
      </c>
      <c r="B1" t="s">
        <v>44</v>
      </c>
      <c r="C1" t="s">
        <v>45</v>
      </c>
      <c r="D1" t="s">
        <v>111</v>
      </c>
      <c r="E1" t="s">
        <v>112</v>
      </c>
      <c r="F1" t="s">
        <v>168</v>
      </c>
      <c r="G1" t="s">
        <v>169</v>
      </c>
      <c r="H1" t="s">
        <v>170</v>
      </c>
      <c r="I1" t="s">
        <v>46</v>
      </c>
      <c r="J1" t="s">
        <v>47</v>
      </c>
      <c r="K1" t="s">
        <v>114</v>
      </c>
      <c r="L1" t="s">
        <v>113</v>
      </c>
      <c r="M1" t="s">
        <v>171</v>
      </c>
      <c r="N1" t="s">
        <v>172</v>
      </c>
      <c r="O1" t="s">
        <v>173</v>
      </c>
      <c r="P1" t="s">
        <v>48</v>
      </c>
      <c r="Q1" t="s">
        <v>49</v>
      </c>
      <c r="R1" t="s">
        <v>116</v>
      </c>
      <c r="S1" t="s">
        <v>115</v>
      </c>
      <c r="T1" t="s">
        <v>174</v>
      </c>
      <c r="U1" t="s">
        <v>175</v>
      </c>
      <c r="V1" t="s">
        <v>176</v>
      </c>
      <c r="W1" t="s">
        <v>50</v>
      </c>
      <c r="X1" t="s">
        <v>51</v>
      </c>
      <c r="Y1" t="s">
        <v>52</v>
      </c>
      <c r="Z1" t="s">
        <v>53</v>
      </c>
      <c r="AA1" t="s">
        <v>54</v>
      </c>
      <c r="AB1" t="s">
        <v>55</v>
      </c>
      <c r="AC1" t="s">
        <v>56</v>
      </c>
      <c r="AD1" t="s">
        <v>57</v>
      </c>
      <c r="AE1" t="s">
        <v>58</v>
      </c>
      <c r="AF1" t="s">
        <v>59</v>
      </c>
      <c r="AG1" t="s">
        <v>60</v>
      </c>
      <c r="AH1" t="s">
        <v>61</v>
      </c>
      <c r="AI1" t="s">
        <v>62</v>
      </c>
      <c r="AJ1" t="s">
        <v>63</v>
      </c>
      <c r="AK1" t="s">
        <v>64</v>
      </c>
      <c r="AL1" t="s">
        <v>65</v>
      </c>
      <c r="AM1" t="s">
        <v>66</v>
      </c>
      <c r="AN1" s="4" t="s">
        <v>104</v>
      </c>
      <c r="AO1" s="4" t="s">
        <v>105</v>
      </c>
      <c r="AP1" s="4" t="s">
        <v>106</v>
      </c>
      <c r="AQ1" t="s">
        <v>67</v>
      </c>
      <c r="AR1" t="s">
        <v>68</v>
      </c>
      <c r="AS1" t="s">
        <v>69</v>
      </c>
      <c r="AT1" t="s">
        <v>70</v>
      </c>
      <c r="AU1" t="s">
        <v>71</v>
      </c>
      <c r="AV1" t="s">
        <v>72</v>
      </c>
      <c r="AW1" t="s">
        <v>73</v>
      </c>
      <c r="AX1" t="s">
        <v>74</v>
      </c>
      <c r="AY1" t="s">
        <v>75</v>
      </c>
      <c r="AZ1" t="s">
        <v>76</v>
      </c>
      <c r="BA1" t="s">
        <v>77</v>
      </c>
      <c r="BB1" t="s">
        <v>78</v>
      </c>
      <c r="BC1" t="s">
        <v>79</v>
      </c>
      <c r="BD1" t="s">
        <v>80</v>
      </c>
      <c r="BE1" t="s">
        <v>81</v>
      </c>
      <c r="BF1" t="s">
        <v>82</v>
      </c>
      <c r="BG1" t="s">
        <v>83</v>
      </c>
      <c r="BH1" t="s">
        <v>84</v>
      </c>
      <c r="BI1" t="s">
        <v>101</v>
      </c>
      <c r="BJ1" t="s">
        <v>85</v>
      </c>
      <c r="BK1" t="s">
        <v>86</v>
      </c>
      <c r="BL1" t="s">
        <v>87</v>
      </c>
      <c r="BM1" t="s">
        <v>88</v>
      </c>
      <c r="BN1" t="s">
        <v>89</v>
      </c>
      <c r="BO1" t="s">
        <v>90</v>
      </c>
      <c r="BP1" t="s">
        <v>91</v>
      </c>
      <c r="BQ1" t="s">
        <v>100</v>
      </c>
      <c r="BR1" t="s">
        <v>99</v>
      </c>
      <c r="BS1" t="s">
        <v>98</v>
      </c>
      <c r="BT1" t="s">
        <v>97</v>
      </c>
      <c r="BU1" t="s">
        <v>102</v>
      </c>
      <c r="BV1" s="4" t="s">
        <v>107</v>
      </c>
      <c r="BW1" s="4" t="s">
        <v>108</v>
      </c>
      <c r="BX1" s="4" t="s">
        <v>109</v>
      </c>
      <c r="BY1" s="4" t="s">
        <v>110</v>
      </c>
      <c r="BZ1" t="s">
        <v>94</v>
      </c>
      <c r="CA1" t="s">
        <v>95</v>
      </c>
      <c r="CB1" t="s">
        <v>96</v>
      </c>
      <c r="CC1" t="s">
        <v>103</v>
      </c>
    </row>
    <row r="2" spans="1:81" ht="13.5" customHeight="1">
      <c r="A2" s="25" t="s">
        <v>93</v>
      </c>
      <c r="B2" s="25">
        <f>Booking!D2</f>
        <v>0</v>
      </c>
      <c r="C2" s="25">
        <f>Booking!$A$3</f>
        <v>0</v>
      </c>
      <c r="D2" s="2">
        <f>Booking!A4</f>
        <v>0</v>
      </c>
      <c r="E2" s="2">
        <f>Booking!A5</f>
        <v>0</v>
      </c>
      <c r="F2" s="2">
        <f>Booking!A6</f>
        <v>0</v>
      </c>
      <c r="G2" s="2">
        <f>Booking!A7</f>
        <v>0</v>
      </c>
      <c r="H2" s="2">
        <f>Booking!A8</f>
        <v>0</v>
      </c>
      <c r="I2" s="25">
        <f>Booking!$D$9</f>
        <v>0</v>
      </c>
      <c r="J2" s="25">
        <f>Booking!$A$10</f>
        <v>0</v>
      </c>
      <c r="K2" s="25">
        <f>Booking!$A$11</f>
        <v>0</v>
      </c>
      <c r="L2" s="2">
        <f>Booking!A12</f>
        <v>0</v>
      </c>
      <c r="M2" s="2">
        <f>Booking!A13</f>
        <v>0</v>
      </c>
      <c r="N2" s="2">
        <f>Booking!A14</f>
        <v>0</v>
      </c>
      <c r="O2" s="2">
        <f>Booking!A15</f>
        <v>0</v>
      </c>
      <c r="P2" s="25">
        <f>Booking!$D$16</f>
        <v>0</v>
      </c>
      <c r="Q2" s="25">
        <f>Booking!$A$17</f>
        <v>0</v>
      </c>
      <c r="R2" s="25">
        <f>Booking!$A$18</f>
        <v>0</v>
      </c>
      <c r="S2" s="2">
        <f>Booking!A19</f>
        <v>0</v>
      </c>
      <c r="T2" s="2">
        <f>Booking!A20</f>
        <v>0</v>
      </c>
      <c r="U2" s="2">
        <f>Booking!A21</f>
        <v>0</v>
      </c>
      <c r="V2" s="2">
        <f>Booking!A22</f>
        <v>0</v>
      </c>
      <c r="W2" s="25">
        <f>Booking!$G$16</f>
        <v>0</v>
      </c>
      <c r="X2" s="25">
        <f>Booking!$G$20</f>
        <v>0</v>
      </c>
      <c r="Y2" s="3">
        <f>Booking!C52</f>
        <v>0</v>
      </c>
      <c r="Z2" s="25" t="b">
        <v>0</v>
      </c>
      <c r="AA2" s="25" t="b">
        <v>0</v>
      </c>
      <c r="AB2" s="25" t="b">
        <v>0</v>
      </c>
      <c r="AC2" s="25" t="b">
        <v>0</v>
      </c>
      <c r="AD2" s="25" t="b">
        <v>0</v>
      </c>
      <c r="AE2" s="25" t="b">
        <v>0</v>
      </c>
      <c r="AF2" s="25" t="b">
        <v>0</v>
      </c>
      <c r="AG2" s="25" t="b">
        <v>0</v>
      </c>
      <c r="AH2" s="25" t="b">
        <v>0</v>
      </c>
      <c r="AI2" s="25" t="b">
        <v>0</v>
      </c>
      <c r="AJ2" s="25">
        <f>Booking!$A$27</f>
        <v>0</v>
      </c>
      <c r="AK2" s="2">
        <f>Booking!G27</f>
        <v>0</v>
      </c>
      <c r="AL2" s="25">
        <f>Booking!$A$29</f>
        <v>0</v>
      </c>
      <c r="AM2" s="25">
        <f>Booking!$A$29</f>
        <v>0</v>
      </c>
      <c r="AN2" s="25">
        <f>Booking!$D$29</f>
        <v>0</v>
      </c>
      <c r="AO2" s="25">
        <f>Booking!$A$31</f>
        <v>0</v>
      </c>
      <c r="AP2" s="25">
        <f>Booking!$D$31</f>
        <v>0</v>
      </c>
      <c r="AQ2" s="25">
        <f>Booking!$F$31</f>
        <v>0</v>
      </c>
      <c r="AR2" s="25">
        <f>Booking!$H$31</f>
        <v>0</v>
      </c>
      <c r="AS2" s="25">
        <f>Booking!$A$46</f>
        <v>0</v>
      </c>
      <c r="AT2" s="25">
        <f>Booking!$D$46</f>
        <v>0</v>
      </c>
      <c r="AU2" s="25">
        <f>Booking!$E$46</f>
        <v>0</v>
      </c>
      <c r="AV2" s="25">
        <f>Booking!$A$47</f>
        <v>0</v>
      </c>
      <c r="AW2" s="25">
        <f>Booking!$D$47</f>
        <v>0</v>
      </c>
      <c r="AX2" s="25">
        <f>Booking!$E$47</f>
        <v>0</v>
      </c>
      <c r="AY2" s="25">
        <f>Booking!$A$48</f>
        <v>0</v>
      </c>
      <c r="AZ2" s="25">
        <f>Booking!$D$48</f>
        <v>0</v>
      </c>
      <c r="BA2" s="25">
        <f>Booking!$E$48</f>
        <v>0</v>
      </c>
      <c r="BB2" s="25">
        <f>Booking!$A$49</f>
        <v>0</v>
      </c>
      <c r="BC2" s="25">
        <f>Booking!$D$49</f>
        <v>0</v>
      </c>
      <c r="BD2" s="25">
        <f>Booking!$E$49</f>
        <v>0</v>
      </c>
      <c r="BE2" s="25">
        <f>Booking!$A$50</f>
        <v>0</v>
      </c>
      <c r="BF2" s="25">
        <f>Booking!$D$50</f>
        <v>0</v>
      </c>
      <c r="BG2" s="25">
        <f>Booking!$E$50</f>
        <v>0</v>
      </c>
      <c r="BH2" s="25" t="b">
        <v>0</v>
      </c>
      <c r="BI2" s="3">
        <f>Booking!G46</f>
        <v>0</v>
      </c>
      <c r="BJ2" s="25" t="b">
        <v>0</v>
      </c>
      <c r="BK2" s="25" t="b">
        <v>0</v>
      </c>
      <c r="BL2" s="25">
        <f>Booking!A59</f>
        <v>0</v>
      </c>
      <c r="BM2" s="25">
        <f>Booking!A60</f>
        <v>0</v>
      </c>
      <c r="BN2" s="25">
        <f>Booking!A61</f>
        <v>0</v>
      </c>
      <c r="BO2" s="25">
        <f>Booking!A62</f>
        <v>0</v>
      </c>
      <c r="BP2" s="25">
        <f>Booking!A63</f>
        <v>0</v>
      </c>
      <c r="BQ2" s="25" t="b">
        <v>0</v>
      </c>
      <c r="BR2" s="25" t="b">
        <v>0</v>
      </c>
      <c r="BS2" s="25" t="b">
        <v>0</v>
      </c>
      <c r="BT2" s="25">
        <f>Booking!D57</f>
        <v>0</v>
      </c>
      <c r="BU2" s="25">
        <f>Booking!J29</f>
        <v>0</v>
      </c>
      <c r="BV2" s="25" t="b">
        <v>0</v>
      </c>
      <c r="BW2" s="25" t="b">
        <v>0</v>
      </c>
      <c r="BX2" s="25" t="b">
        <v>0</v>
      </c>
      <c r="BY2" s="25" t="b">
        <v>0</v>
      </c>
      <c r="BZ2" s="25"/>
      <c r="CA2" s="25"/>
      <c r="CB2" s="25"/>
      <c r="CC2" s="25"/>
    </row>
    <row r="3" spans="61:63" ht="13.5">
      <c r="BI3" s="2"/>
      <c r="BJ3" s="2"/>
      <c r="BK3" s="2"/>
    </row>
    <row r="4" spans="61:63" ht="13.5">
      <c r="BI4" s="2"/>
      <c r="BJ4" s="2"/>
      <c r="BK4" s="2"/>
    </row>
  </sheetData>
  <sheetProtection/>
  <protectedRanges>
    <protectedRange sqref="B2:BP2" name="fields"/>
  </protectedRange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unit"/>
  <dimension ref="A1:E20"/>
  <sheetViews>
    <sheetView workbookViewId="0" topLeftCell="A1">
      <selection activeCell="E16" sqref="E16"/>
    </sheetView>
  </sheetViews>
  <sheetFormatPr defaultColWidth="9.00390625" defaultRowHeight="13.5"/>
  <cols>
    <col min="1" max="2" width="9.50390625" style="0" bestFit="1" customWidth="1"/>
    <col min="5" max="5" width="16.125" style="0" bestFit="1" customWidth="1"/>
  </cols>
  <sheetData>
    <row r="1" spans="1:5" ht="13.5">
      <c r="A1" t="s">
        <v>3</v>
      </c>
      <c r="B1" t="s">
        <v>4</v>
      </c>
      <c r="D1" t="s">
        <v>40</v>
      </c>
      <c r="E1" t="s">
        <v>5</v>
      </c>
    </row>
    <row r="2" spans="1:5" ht="13.5">
      <c r="A2" t="s">
        <v>6</v>
      </c>
      <c r="B2" t="s">
        <v>7</v>
      </c>
      <c r="D2" t="s">
        <v>41</v>
      </c>
      <c r="E2" t="s">
        <v>8</v>
      </c>
    </row>
    <row r="3" spans="1:5" ht="14.25">
      <c r="A3" t="s">
        <v>9</v>
      </c>
      <c r="B3" s="1" t="s">
        <v>12</v>
      </c>
      <c r="D3" t="s">
        <v>42</v>
      </c>
      <c r="E3" t="s">
        <v>10</v>
      </c>
    </row>
    <row r="4" spans="1:5" ht="13.5">
      <c r="A4" t="s">
        <v>11</v>
      </c>
      <c r="B4" t="s">
        <v>14</v>
      </c>
      <c r="D4" t="s">
        <v>43</v>
      </c>
      <c r="E4" t="s">
        <v>13</v>
      </c>
    </row>
    <row r="5" spans="1:5" ht="14.25">
      <c r="A5" t="s">
        <v>14</v>
      </c>
      <c r="B5" s="1" t="s">
        <v>12</v>
      </c>
      <c r="E5" t="s">
        <v>15</v>
      </c>
    </row>
    <row r="6" spans="1:5" ht="14.25">
      <c r="A6" t="s">
        <v>16</v>
      </c>
      <c r="B6" s="1" t="s">
        <v>19</v>
      </c>
      <c r="E6" t="s">
        <v>17</v>
      </c>
    </row>
    <row r="7" spans="1:2" ht="14.25">
      <c r="A7" t="s">
        <v>18</v>
      </c>
      <c r="B7" s="1" t="s">
        <v>21</v>
      </c>
    </row>
    <row r="8" spans="1:2" ht="13.5">
      <c r="A8" t="s">
        <v>20</v>
      </c>
      <c r="B8" t="s">
        <v>22</v>
      </c>
    </row>
    <row r="9" spans="1:2" ht="14.25">
      <c r="A9" t="s">
        <v>22</v>
      </c>
      <c r="B9" s="1" t="s">
        <v>24</v>
      </c>
    </row>
    <row r="10" spans="1:2" ht="14.25">
      <c r="A10" t="s">
        <v>23</v>
      </c>
      <c r="B10" s="1" t="s">
        <v>26</v>
      </c>
    </row>
    <row r="11" spans="1:2" ht="14.25">
      <c r="A11" t="s">
        <v>25</v>
      </c>
      <c r="B11" s="1" t="s">
        <v>26</v>
      </c>
    </row>
    <row r="12" spans="1:2" ht="14.25">
      <c r="A12" t="s">
        <v>27</v>
      </c>
      <c r="B12" s="1" t="s">
        <v>26</v>
      </c>
    </row>
    <row r="13" spans="1:2" ht="14.25">
      <c r="A13" t="s">
        <v>28</v>
      </c>
      <c r="B13" s="1" t="s">
        <v>30</v>
      </c>
    </row>
    <row r="14" spans="1:2" ht="14.25">
      <c r="A14" t="s">
        <v>29</v>
      </c>
      <c r="B14" s="1" t="s">
        <v>32</v>
      </c>
    </row>
    <row r="15" spans="1:2" ht="13.5">
      <c r="A15" t="s">
        <v>31</v>
      </c>
      <c r="B15" t="s">
        <v>34</v>
      </c>
    </row>
    <row r="16" spans="1:2" ht="13.5">
      <c r="A16" t="s">
        <v>33</v>
      </c>
      <c r="B16" t="s">
        <v>35</v>
      </c>
    </row>
    <row r="17" spans="1:2" ht="13.5">
      <c r="A17" t="s">
        <v>35</v>
      </c>
      <c r="B17" t="s">
        <v>36</v>
      </c>
    </row>
    <row r="18" spans="1:2" ht="14.25">
      <c r="A18" t="s">
        <v>36</v>
      </c>
      <c r="B18" s="1" t="s">
        <v>38</v>
      </c>
    </row>
    <row r="19" ht="13.5">
      <c r="A19" t="s">
        <v>37</v>
      </c>
    </row>
    <row r="20" ht="13.5">
      <c r="A20" t="s">
        <v>39</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var"/>
  <dimension ref="A1:B10"/>
  <sheetViews>
    <sheetView workbookViewId="0" topLeftCell="A1">
      <selection activeCell="B8" sqref="B8"/>
    </sheetView>
  </sheetViews>
  <sheetFormatPr defaultColWidth="9.00390625" defaultRowHeight="13.5"/>
  <cols>
    <col min="1" max="1" width="25.00390625" style="0" bestFit="1" customWidth="1"/>
    <col min="2" max="2" width="66.00390625" style="0" bestFit="1" customWidth="1"/>
  </cols>
  <sheetData>
    <row r="1" spans="1:2" ht="13.5">
      <c r="A1" t="s">
        <v>117</v>
      </c>
      <c r="B1" s="2" t="s">
        <v>184</v>
      </c>
    </row>
    <row r="2" spans="1:2" ht="13.5">
      <c r="A2" t="s">
        <v>118</v>
      </c>
      <c r="B2" s="2" t="s">
        <v>181</v>
      </c>
    </row>
    <row r="3" spans="1:2" ht="13.5">
      <c r="A3" t="s">
        <v>119</v>
      </c>
      <c r="B3" s="2" t="s">
        <v>185</v>
      </c>
    </row>
    <row r="4" spans="1:2" ht="13.5">
      <c r="A4" t="s">
        <v>120</v>
      </c>
      <c r="B4" s="2" t="s">
        <v>186</v>
      </c>
    </row>
    <row r="5" spans="1:2" ht="13.5">
      <c r="A5" t="s">
        <v>124</v>
      </c>
      <c r="B5" s="2" t="s">
        <v>182</v>
      </c>
    </row>
    <row r="6" spans="1:2" ht="13.5">
      <c r="A6" t="s">
        <v>121</v>
      </c>
      <c r="B6" s="2" t="s">
        <v>187</v>
      </c>
    </row>
    <row r="7" spans="1:2" ht="13.5">
      <c r="A7" t="s">
        <v>122</v>
      </c>
      <c r="B7" s="2" t="s">
        <v>188</v>
      </c>
    </row>
    <row r="8" spans="1:2" ht="13.5">
      <c r="A8" t="s">
        <v>123</v>
      </c>
      <c r="B8" s="2" t="s">
        <v>182</v>
      </c>
    </row>
    <row r="9" spans="1:2" ht="13.5">
      <c r="A9" t="s">
        <v>125</v>
      </c>
      <c r="B9" s="2" t="s">
        <v>180</v>
      </c>
    </row>
    <row r="10" spans="1:2" ht="13.5">
      <c r="A10" t="s">
        <v>129</v>
      </c>
      <c r="B10" t="s">
        <v>183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Wilson So</cp:lastModifiedBy>
  <cp:lastPrinted>2009-04-25T02:19:26Z</cp:lastPrinted>
  <dcterms:created xsi:type="dcterms:W3CDTF">2004-05-22T04:39:32Z</dcterms:created>
  <dcterms:modified xsi:type="dcterms:W3CDTF">2010-06-11T09:02:32Z</dcterms:modified>
  <cp:category/>
  <cp:version/>
  <cp:contentType/>
  <cp:contentStatus/>
</cp:coreProperties>
</file>